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bookViews>
    <workbookView xWindow="0" yWindow="0" windowWidth="28800" windowHeight="12300"/>
  </bookViews>
  <sheets>
    <sheet name="Datos Básicos PBA" sheetId="1" r:id="rId1"/>
  </sheets>
  <definedNames>
    <definedName name="_xlnm._FilterDatabase" localSheetId="0" hidden="1">'Datos Básicos PBA'!$A$136:$D$273</definedName>
    <definedName name="_xlnm.Print_Area" localSheetId="0">'Datos Básicos PBA'!$A$1:$F$297</definedName>
    <definedName name="_xlnm.Print_Titles" localSheetId="0">'Datos Básicos PBA'!$2:$2</definedName>
  </definedNames>
  <calcPr calcId="162913"/>
</workbook>
</file>

<file path=xl/calcChain.xml><?xml version="1.0" encoding="utf-8"?>
<calcChain xmlns="http://schemas.openxmlformats.org/spreadsheetml/2006/main">
  <c r="C169" i="1" l="1"/>
  <c r="C173" i="1" s="1"/>
  <c r="C140" i="1" l="1"/>
</calcChain>
</file>

<file path=xl/sharedStrings.xml><?xml version="1.0" encoding="utf-8"?>
<sst xmlns="http://schemas.openxmlformats.org/spreadsheetml/2006/main" count="669" uniqueCount="297">
  <si>
    <t xml:space="preserve">Cuentas Provinciales </t>
  </si>
  <si>
    <t>Período</t>
  </si>
  <si>
    <t>Mill. de $</t>
  </si>
  <si>
    <t>Agricultura, ganadería, caza y silvicultura</t>
  </si>
  <si>
    <t>Pesca y servicios conexos</t>
  </si>
  <si>
    <t>Explotación de minas y canteras</t>
  </si>
  <si>
    <t>Industria Manufacturera</t>
  </si>
  <si>
    <t>Electricidad, gas y agua</t>
  </si>
  <si>
    <t>Construcción</t>
  </si>
  <si>
    <t>Comercio al por mayor, al por menor, reparaciones</t>
  </si>
  <si>
    <t>Servicios de hotelería y restaurantes</t>
  </si>
  <si>
    <t>Servicio de transporte, de almacenamiento y de comunicaciones</t>
  </si>
  <si>
    <t>Intermediación financiera y otros servicios financieros</t>
  </si>
  <si>
    <t>Servicios inmobiliarios, empresariales y de alquiler</t>
  </si>
  <si>
    <t>Administración pública, defensa y seguridad social obligatoria</t>
  </si>
  <si>
    <t>Enseñanza</t>
  </si>
  <si>
    <t>Servicios sociales y de salud</t>
  </si>
  <si>
    <t>Otros servicios comunitarios, sociales y personales</t>
  </si>
  <si>
    <t>Servicios de los hogares privados que contratan servicio doméstico</t>
  </si>
  <si>
    <t xml:space="preserve"> Indicadores económicos</t>
  </si>
  <si>
    <t xml:space="preserve">Indicador Trimestral Actividad Económica Prov. Buenos Aires. </t>
  </si>
  <si>
    <t xml:space="preserve">Producción de Soja Prov. Buenos Aires. </t>
  </si>
  <si>
    <t xml:space="preserve">Producción de Maíz Prov. Buenos Aires. </t>
  </si>
  <si>
    <t xml:space="preserve">Producción de Trigo Prov. Buenos Aires. </t>
  </si>
  <si>
    <t xml:space="preserve">Producción de Cebada Cervecera Prov. Buenos Aires. </t>
  </si>
  <si>
    <t xml:space="preserve">Producción de Girasol Prov. Buenos Aires. </t>
  </si>
  <si>
    <t>Capturas Prov. Buenos Aires</t>
  </si>
  <si>
    <t>Préstamos Prov. Buenos Aires</t>
  </si>
  <si>
    <t>Depósitos Prov. Buenos Aires</t>
  </si>
  <si>
    <t>Indicador Sintético de la Industria Manufacturera (ISIM)</t>
  </si>
  <si>
    <t>Índice</t>
  </si>
  <si>
    <t xml:space="preserve">Unidades </t>
  </si>
  <si>
    <t>Faena Bovina</t>
  </si>
  <si>
    <t>Cabezas</t>
  </si>
  <si>
    <t>Faena Avícola</t>
  </si>
  <si>
    <t>En %</t>
  </si>
  <si>
    <t>Parque Automotor  Prov. Buenos Aires</t>
  </si>
  <si>
    <t>Exportaciones Buenos Aires</t>
  </si>
  <si>
    <t>Mill. de u$s</t>
  </si>
  <si>
    <t>Exportaciones Productos Primarios Buenos Aires</t>
  </si>
  <si>
    <t>Exportaciones Manufacturas Origen Agropecuario Buenos Aires</t>
  </si>
  <si>
    <t>Exportaciones Manufacturas Origen Industrial Buenos Aires</t>
  </si>
  <si>
    <t>Exportaciones Combustible y Energía Buenos Aires</t>
  </si>
  <si>
    <t>País</t>
  </si>
  <si>
    <t>Buenos Aires</t>
  </si>
  <si>
    <t>Tasa de desocupación partidos GBA</t>
  </si>
  <si>
    <t>Tasa de desocupación Gran La Plata</t>
  </si>
  <si>
    <t>Tasa de desocupación Bahía Blanca - Cerri</t>
  </si>
  <si>
    <t xml:space="preserve">Tasa de desocupación Mar del Plata </t>
  </si>
  <si>
    <t xml:space="preserve">Tasa de actividad Total 6 aglomerados urbanos de la provincia </t>
  </si>
  <si>
    <t xml:space="preserve">Tasa de empleo Total 6 aglomerados urbanos de la provincia </t>
  </si>
  <si>
    <t xml:space="preserve">Tasa de desocupación Total 6 aglomerados urbanos de la provincia  </t>
  </si>
  <si>
    <t xml:space="preserve">Tasa de subocupación Total 6 aglomerados urbanos de la provincia </t>
  </si>
  <si>
    <t>Unidades educativas Buenos Aires</t>
  </si>
  <si>
    <t>Valor</t>
  </si>
  <si>
    <t>Unidad</t>
  </si>
  <si>
    <t>PRINCIPALES INDICADORES SOCIOECONÓMICOS  PROVINCIA DE BUENOS AIRES.</t>
  </si>
  <si>
    <t>Nacimientos según residencia de la madre</t>
  </si>
  <si>
    <t>Nacidos vivos</t>
  </si>
  <si>
    <t>Tasa bruta de natalidad</t>
  </si>
  <si>
    <t>Por mil habitantes</t>
  </si>
  <si>
    <t>Defunciones</t>
  </si>
  <si>
    <t>Defunciones infantiles</t>
  </si>
  <si>
    <t>Defunciones de menores de un año</t>
  </si>
  <si>
    <t>Tasa de mortalidad infantil</t>
  </si>
  <si>
    <t>Por mil nacidos vivos</t>
  </si>
  <si>
    <t>Defunciones neonatales</t>
  </si>
  <si>
    <t>Defunciones de menores de 28 días</t>
  </si>
  <si>
    <t>Tasa de mortalidad neonatal</t>
  </si>
  <si>
    <t xml:space="preserve">Defunciones postneonatales </t>
  </si>
  <si>
    <t>Defunciones de menores de 28 a 364 días</t>
  </si>
  <si>
    <t>Tasa mortalidad postneonatal</t>
  </si>
  <si>
    <t>Defunciones maternas</t>
  </si>
  <si>
    <t>Defunciones de mujeres por causas asociadas al embarazo, parto y puerperio</t>
  </si>
  <si>
    <t>Tasa de mortalidad materna</t>
  </si>
  <si>
    <t>Por  diez mil nacidos vivos</t>
  </si>
  <si>
    <t>Hogares bajo la línea de pobreza  partidos GBA</t>
  </si>
  <si>
    <t>Personas bajo la línea de pobreza partidos GBA</t>
  </si>
  <si>
    <t>Hogares bajo la línea de indigencia partidos GBA</t>
  </si>
  <si>
    <t>Personas bajo la línea de indigencia partidos GBA</t>
  </si>
  <si>
    <t>Hogares bajo la línea de pobreza Bahia Blanca</t>
  </si>
  <si>
    <t>Personas bajo la línea de pobreza Bahia Blanca</t>
  </si>
  <si>
    <t>Hogares bajo la línea de indigencia Bahia Blanca</t>
  </si>
  <si>
    <t>Personas bajo la línea de indigencia Bahia Blanca</t>
  </si>
  <si>
    <t>Hogares bajo la línea de pobreza  Mar del Plata</t>
  </si>
  <si>
    <t>Personas bajo la línea de pobreza Mar del Plata</t>
  </si>
  <si>
    <t>Hogares bajo la línea de indigencia Mar del Plata</t>
  </si>
  <si>
    <t>Personas bajo la línea de indigencia Mar del Plata</t>
  </si>
  <si>
    <t>Hogares bajo la línea de pobreza  Gran La Plata</t>
  </si>
  <si>
    <t>Personas bajo la línea de pobreza Gran La Plata</t>
  </si>
  <si>
    <t>Hogares bajo la línea de indigencia Gran La Plata</t>
  </si>
  <si>
    <t>Personas bajo la línea de indigencia Gran La Plata</t>
  </si>
  <si>
    <t>Cant. de Actos</t>
  </si>
  <si>
    <t>Transferencias de Vehículos Automotores</t>
  </si>
  <si>
    <t>Patentamiento de Vehículos Automotores</t>
  </si>
  <si>
    <t>Compraventas de Inmuebles</t>
  </si>
  <si>
    <t>Hipotecas sobre Inmuebles</t>
  </si>
  <si>
    <t>Habitantes</t>
  </si>
  <si>
    <t>Tasa de desocupación San Nicolás - Villa Constitución</t>
  </si>
  <si>
    <t>Tasa de desocupación Viedma - Carmen de Patagones</t>
  </si>
  <si>
    <t>Exportaciones Total País</t>
  </si>
  <si>
    <t>Hogares</t>
  </si>
  <si>
    <t>IVA y otros impuestos a los productos</t>
  </si>
  <si>
    <t>Mill. de $ corrientes</t>
  </si>
  <si>
    <t>Mill. de $ de 2004</t>
  </si>
  <si>
    <t>Producto Bruto Geográfico</t>
  </si>
  <si>
    <t>Nota: (*) Datos provisiorios</t>
  </si>
  <si>
    <t>Defunciones generales</t>
  </si>
  <si>
    <t>Tasa bruta de mortalidad</t>
  </si>
  <si>
    <t>Indicadores sociodemográficos</t>
  </si>
  <si>
    <t>Hogares NBI Total País</t>
  </si>
  <si>
    <t>Hogares NBI Buenos Aires</t>
  </si>
  <si>
    <t>Población en hogares con NBI Total País</t>
  </si>
  <si>
    <t>Población en hogares con NBI Buenos Aires</t>
  </si>
  <si>
    <t>Matrícula universitaria pregrado y grado Buenos Aires</t>
  </si>
  <si>
    <t>Matrícula educativa Buenos Aires</t>
  </si>
  <si>
    <t xml:space="preserve">Hogares bajo la línea de pobreza  Total 6 aglomerados urbanos de la provincia </t>
  </si>
  <si>
    <t xml:space="preserve">Personas bajo la línea de pobreza  Total 6 aglomerados urbanos de la provincia </t>
  </si>
  <si>
    <t xml:space="preserve">Hogares bajo la línea de indigencia Total 6 aglomerados urbanos de la provincia </t>
  </si>
  <si>
    <t xml:space="preserve">Personas bajo la línea de indigencia Total 6 aglomerados urbanos de la provincia </t>
  </si>
  <si>
    <t>Coeficiente de Gini del IPCF. Total 6 aglomerados urbanos de la provincia</t>
  </si>
  <si>
    <t>Brecha de ingresos por medianas del IPCF. Total 6 aglomerados urbanos de la provincia</t>
  </si>
  <si>
    <t>Brecha de ingresos por promedio del IPCF. Total 6 aglomerados urbanos de la provincia</t>
  </si>
  <si>
    <t>Miles de t.</t>
  </si>
  <si>
    <r>
      <t xml:space="preserve">Precios Corrientes </t>
    </r>
    <r>
      <rPr>
        <sz val="8"/>
        <rFont val="Calibri"/>
        <family val="2"/>
        <scheme val="minor"/>
      </rPr>
      <t>(Fuente: Dirección Provincial de Estadística)</t>
    </r>
  </si>
  <si>
    <r>
      <t xml:space="preserve">Precios Constantes de 2004 </t>
    </r>
    <r>
      <rPr>
        <sz val="8"/>
        <rFont val="Calibri"/>
        <family val="2"/>
        <scheme val="minor"/>
      </rPr>
      <t>(Fuente: Dirección Provincial de Estadística)</t>
    </r>
  </si>
  <si>
    <r>
      <t xml:space="preserve">Empleo </t>
    </r>
    <r>
      <rPr>
        <sz val="8"/>
        <rFont val="Calibri"/>
        <family val="2"/>
        <scheme val="minor"/>
      </rPr>
      <t>(Fuente: Dirección Provincial de Estadística en base a datos de EPH - INDEC)</t>
    </r>
  </si>
  <si>
    <r>
      <t>Distribución de Ingresos</t>
    </r>
    <r>
      <rPr>
        <sz val="8"/>
        <rFont val="Calibri"/>
        <family val="2"/>
        <scheme val="minor"/>
      </rPr>
      <t xml:space="preserve"> (Fuente: Dirección Provincial de Estadística en base a datos de EPH - INDEC)</t>
    </r>
  </si>
  <si>
    <r>
      <t xml:space="preserve">Pobreza </t>
    </r>
    <r>
      <rPr>
        <sz val="8"/>
        <rFont val="Calibri"/>
        <family val="2"/>
        <scheme val="minor"/>
      </rPr>
      <t>(Fuente: Dirección Provincial de Estadística en base a datos de EPH - INDEC)</t>
    </r>
  </si>
  <si>
    <r>
      <rPr>
        <b/>
        <sz val="9"/>
        <rFont val="Calibri"/>
        <family val="2"/>
        <scheme val="minor"/>
      </rPr>
      <t>Nota:</t>
    </r>
    <r>
      <rPr>
        <sz val="9"/>
        <rFont val="Calibri"/>
        <family val="2"/>
        <scheme val="minor"/>
      </rPr>
      <t xml:space="preserve"> algunos datos que se presentan tienen carácter preliminar o provisorio, pudiendo diferir de informes anteriores.</t>
    </r>
  </si>
  <si>
    <r>
      <t>Elaboración:</t>
    </r>
    <r>
      <rPr>
        <sz val="9"/>
        <rFont val="Calibri"/>
        <family val="2"/>
        <scheme val="minor"/>
      </rPr>
      <t xml:space="preserve"> Dirección Provincial de Estadística.</t>
    </r>
  </si>
  <si>
    <r>
      <t>Estructura</t>
    </r>
    <r>
      <rPr>
        <sz val="8"/>
        <color theme="0"/>
        <rFont val="Calibri"/>
        <family val="2"/>
        <scheme val="minor"/>
      </rPr>
      <t xml:space="preserve"> 
(en %)</t>
    </r>
  </si>
  <si>
    <r>
      <t xml:space="preserve">Var. Interanual
</t>
    </r>
    <r>
      <rPr>
        <sz val="8"/>
        <color theme="0"/>
        <rFont val="Calibri"/>
        <family val="2"/>
        <scheme val="minor"/>
      </rPr>
      <t xml:space="preserve"> (en %)</t>
    </r>
  </si>
  <si>
    <r>
      <t xml:space="preserve">Part. PBA 
</t>
    </r>
    <r>
      <rPr>
        <sz val="8"/>
        <color theme="0"/>
        <rFont val="Calibri"/>
        <family val="2"/>
        <scheme val="minor"/>
      </rPr>
      <t>(en %)</t>
    </r>
  </si>
  <si>
    <r>
      <t xml:space="preserve">Condiciones de vida </t>
    </r>
    <r>
      <rPr>
        <sz val="8"/>
        <rFont val="Calibri"/>
        <family val="2"/>
        <scheme val="minor"/>
      </rPr>
      <t>(Fuente: Dirección Provincial de Estadística en base a datos del CNPHyV 2010 y  de la EPH - INDEC)</t>
    </r>
  </si>
  <si>
    <t xml:space="preserve">Hogares con hacinamiento crítico  Total 6 aglomerados urbanos de la provincia </t>
  </si>
  <si>
    <t xml:space="preserve">Población en hogares con hacinamiento crítico  Total 6 aglomerados urbanos de la provincia </t>
  </si>
  <si>
    <t xml:space="preserve">Hogares sin acceso a agua corriente  Total 6 aglomerados urbanos de la provincia </t>
  </si>
  <si>
    <t xml:space="preserve">Hogares sin acceso a cloacas  Total 6 aglomerados urbanos de la provincia </t>
  </si>
  <si>
    <t xml:space="preserve">Población en hogares sin acceso a cloacas  Total 6 aglomerados urbanos de la provincia </t>
  </si>
  <si>
    <t xml:space="preserve">Población en hogares sin acceso a agua corriente  Total 6 aglomerados urbanos de la provincia </t>
  </si>
  <si>
    <t xml:space="preserve">Hogares que habitan en viviendas cercanas a basurales o zonas inundables  Total 6 aglomerados urbanos de la provincia </t>
  </si>
  <si>
    <t>Población que habita en viviendas cercanas a basurales o zonas inundables  Total 6 aglomerados urbanos de la provincia</t>
  </si>
  <si>
    <t>M3</t>
  </si>
  <si>
    <r>
      <t xml:space="preserve">Bancos  </t>
    </r>
    <r>
      <rPr>
        <sz val="8"/>
        <rFont val="Calibri"/>
        <family val="2"/>
        <scheme val="minor"/>
      </rPr>
      <t>(Fuente: Banco Central de la República Argentina)</t>
    </r>
  </si>
  <si>
    <r>
      <t xml:space="preserve">Comercio </t>
    </r>
    <r>
      <rPr>
        <sz val="8"/>
        <rFont val="Calibri"/>
        <family val="2"/>
        <scheme val="minor"/>
      </rPr>
      <t xml:space="preserve"> (Fuente: Encuesta de Supermercados. INDEC)</t>
    </r>
  </si>
  <si>
    <r>
      <t>Mercado Inmobiliario.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>(Fuente: Colegio de Escribanos de la Provincia de Buenos Aires)</t>
    </r>
  </si>
  <si>
    <r>
      <t>Mercado Automotor</t>
    </r>
    <r>
      <rPr>
        <sz val="8"/>
        <rFont val="Calibri"/>
        <family val="2"/>
        <scheme val="minor"/>
      </rPr>
      <t xml:space="preserve"> (Fuente: Dirección Nacional de los Registros Nacionales de la Propiedad del Automotor y de Créditos Prendarios)</t>
    </r>
  </si>
  <si>
    <r>
      <t>Exportaciones</t>
    </r>
    <r>
      <rPr>
        <sz val="8"/>
        <rFont val="Calibri"/>
        <family val="2"/>
        <scheme val="minor"/>
      </rPr>
      <t xml:space="preserve"> (Fuente: Dirección Provincial de Estadística en base a datos de INDEC)</t>
    </r>
  </si>
  <si>
    <t>Población mayor de 14 años</t>
  </si>
  <si>
    <t>Unidades educativas</t>
  </si>
  <si>
    <r>
      <t xml:space="preserve">Agropecuario </t>
    </r>
    <r>
      <rPr>
        <sz val="8"/>
        <rFont val="Calibri"/>
        <family val="2"/>
        <scheme val="minor"/>
      </rPr>
      <t>(Fuente: Fuente: Ministerio de Agricultura, Ganadería y Pesca de la Nación)</t>
    </r>
  </si>
  <si>
    <r>
      <t xml:space="preserve">Pesca  </t>
    </r>
    <r>
      <rPr>
        <sz val="8"/>
        <rFont val="Calibri"/>
        <family val="2"/>
        <scheme val="minor"/>
      </rPr>
      <t>(Fuente: Ministerio de Agricultura, Ganadería y Pesca de la Nación)</t>
    </r>
  </si>
  <si>
    <r>
      <t xml:space="preserve">Industria </t>
    </r>
    <r>
      <rPr>
        <sz val="8"/>
        <rFont val="Calibri"/>
        <family val="2"/>
        <scheme val="minor"/>
      </rPr>
      <t>(Fuente: ADEFA, Ministerio de Agricultura ,Ganadería y Pesca de la Nación, SENASA, FAIM,  Secretaría de Energía y relevamientos Dirección Provincial de Estadística)</t>
    </r>
  </si>
  <si>
    <r>
      <t xml:space="preserve">ITAE </t>
    </r>
    <r>
      <rPr>
        <sz val="8"/>
        <rFont val="Calibri"/>
        <family val="2"/>
        <scheme val="minor"/>
      </rPr>
      <t>(Fuente: Dirección Provincial de Estadística. MHyF-PBA))</t>
    </r>
  </si>
  <si>
    <t xml:space="preserve">Estimador Mensual Actividad Prov. Buenos Aires. </t>
  </si>
  <si>
    <r>
      <t xml:space="preserve">EMAPBA </t>
    </r>
    <r>
      <rPr>
        <sz val="8"/>
        <rFont val="Calibri"/>
        <family val="2"/>
        <scheme val="minor"/>
      </rPr>
      <t>(Fuente: Dirección Provincial de Análisis y Estudios Económicos. MHyF PBA)</t>
    </r>
  </si>
  <si>
    <t xml:space="preserve">Índice base 2012=100 </t>
  </si>
  <si>
    <t>Faena Porcina</t>
  </si>
  <si>
    <t>Encuesta de Supermercados. Precios corrientes. Total País</t>
  </si>
  <si>
    <t>Encuesta de Supermercados. Precios corrientes. Total Buenos Aires .</t>
  </si>
  <si>
    <t>Encuesta de Supermercados. Precios corrientes. 24 partidos del Gran Buenos Aires .</t>
  </si>
  <si>
    <t>Encuesta de Supermercados. Precios corrientes. Resto de Buenos Aires</t>
  </si>
  <si>
    <t>Mill. de $ de diciembre 2016</t>
  </si>
  <si>
    <t>Encuesta de Supermercados. Precios constantes. Total País</t>
  </si>
  <si>
    <t>Encuesta de Supermercados. Precios constantes. Total Buenos Aires .</t>
  </si>
  <si>
    <t>Encuesta de Supermercados. Precios constantes. 24 partidos del Gran Buenos Aires .</t>
  </si>
  <si>
    <t>Encuesta de Supermercados. Precios constantes. Resto de Buenos Aires</t>
  </si>
  <si>
    <t>Molienda 
de trigo pan</t>
  </si>
  <si>
    <t>Molienda de 
soja</t>
  </si>
  <si>
    <t>Molienda de 
girasol</t>
  </si>
  <si>
    <t>Aceite de soja</t>
  </si>
  <si>
    <t>Aceite de girasol</t>
  </si>
  <si>
    <t>Expellers de soja</t>
  </si>
  <si>
    <t>Expellers de girasol</t>
  </si>
  <si>
    <t>Pellets de soja</t>
  </si>
  <si>
    <t>Pellets de girasol</t>
  </si>
  <si>
    <t>Hierro primario</t>
  </si>
  <si>
    <t>Producción de acero</t>
  </si>
  <si>
    <t>Despacho de cemento</t>
  </si>
  <si>
    <t>Producción de cemento</t>
  </si>
  <si>
    <t>Vehículos automotores</t>
  </si>
  <si>
    <t>Producción transportada de minerales</t>
  </si>
  <si>
    <r>
      <t xml:space="preserve">Minería  </t>
    </r>
    <r>
      <rPr>
        <sz val="8"/>
        <rFont val="Calibri"/>
        <family val="2"/>
        <scheme val="minor"/>
      </rPr>
      <t>(Fuente: Subsecretaría de Minería, Ministerio de Produción de la provincia de Buenos Aires</t>
    </r>
  </si>
  <si>
    <t>Gasoil común. Producción</t>
  </si>
  <si>
    <t>Gasoil ultra. Producción</t>
  </si>
  <si>
    <t>Nafta súper. Producción</t>
  </si>
  <si>
    <t>Nafta ultra. Producción</t>
  </si>
  <si>
    <t>Demanda eléctrica</t>
  </si>
  <si>
    <t>Gas entregado a usuarios industriales</t>
  </si>
  <si>
    <t>Toneladas</t>
  </si>
  <si>
    <t>Gwh</t>
  </si>
  <si>
    <t>Millones de m3 de 9.300 kcal</t>
  </si>
  <si>
    <t>2023/2024</t>
  </si>
  <si>
    <t>Mujeres de 0 a 14 años de edad</t>
  </si>
  <si>
    <t>Población total de 65 años y más de edad</t>
  </si>
  <si>
    <t>Población total de 15 a 64 años de edad</t>
  </si>
  <si>
    <t>Población total de 0 a 14 años de edad</t>
  </si>
  <si>
    <r>
      <t xml:space="preserve">Población </t>
    </r>
    <r>
      <rPr>
        <sz val="8"/>
        <rFont val="Calibri"/>
        <family val="2"/>
        <scheme val="minor"/>
      </rPr>
      <t xml:space="preserve"> (Fuente: Dirección Provincial de Estadística en base a datos de CNPHyV 2022 - INDEC)</t>
    </r>
  </si>
  <si>
    <r>
      <rPr>
        <vertAlign val="superscript"/>
        <sz val="9"/>
        <rFont val="Calibri"/>
        <family val="2"/>
        <scheme val="minor"/>
      </rPr>
      <t>(1)</t>
    </r>
    <r>
      <rPr>
        <sz val="9"/>
        <rFont val="Calibri"/>
        <family val="2"/>
        <scheme val="minor"/>
      </rPr>
      <t xml:space="preserve"> de acuerdo con la evaluación de calidad y consistencia de los resultados definitivos, y para cumplir con los estándares de calidad estadística requeridos por el INDEC, la categoría X de las respuestas a la pregunta por sexo registrado al nacer se redistribuye entre las categorías Mujer/Femenino y Varón/Masculino.</t>
    </r>
  </si>
  <si>
    <r>
      <t>Población total (se excluye a la población en situación de calle)</t>
    </r>
    <r>
      <rPr>
        <vertAlign val="superscript"/>
        <sz val="12"/>
        <rFont val="Calibri"/>
        <family val="2"/>
        <scheme val="minor"/>
      </rPr>
      <t>(1)</t>
    </r>
  </si>
  <si>
    <t>Hogares Buenos Aires</t>
  </si>
  <si>
    <t>Hogares Total País</t>
  </si>
  <si>
    <t>Superficie</t>
  </si>
  <si>
    <t>Densidad</t>
  </si>
  <si>
    <r>
      <t xml:space="preserve">Distribución espacial </t>
    </r>
    <r>
      <rPr>
        <sz val="8"/>
        <rFont val="Calibri"/>
        <family val="2"/>
        <scheme val="minor"/>
      </rPr>
      <t>(Fuente: Dirección Provincial de Estadística en base a datos del CNPHyV 2022 )</t>
    </r>
  </si>
  <si>
    <r>
      <t>km</t>
    </r>
    <r>
      <rPr>
        <vertAlign val="superscript"/>
        <sz val="10"/>
        <rFont val="Calibri"/>
        <family val="2"/>
        <scheme val="minor"/>
      </rPr>
      <t>2</t>
    </r>
  </si>
  <si>
    <r>
      <t>Habitantes/ km</t>
    </r>
    <r>
      <rPr>
        <vertAlign val="superscript"/>
        <sz val="10"/>
        <rFont val="Calibri"/>
        <family val="2"/>
        <scheme val="minor"/>
      </rPr>
      <t>2</t>
    </r>
  </si>
  <si>
    <r>
      <t xml:space="preserve">Migraciones </t>
    </r>
    <r>
      <rPr>
        <sz val="8"/>
        <rFont val="Calibri"/>
        <family val="2"/>
        <scheme val="minor"/>
      </rPr>
      <t>(Fuente: Dirección Provincial de Estadística en base a datos del CNPHyV 2022 )</t>
    </r>
  </si>
  <si>
    <r>
      <t xml:space="preserve">Identidad de género </t>
    </r>
    <r>
      <rPr>
        <sz val="8"/>
        <rFont val="Calibri"/>
        <family val="2"/>
        <scheme val="minor"/>
      </rPr>
      <t>(Fuente: Dirección Provincial de Estadística en base a datos del CNPHyV 2022 )</t>
    </r>
  </si>
  <si>
    <t>Mujer trans/ travesti</t>
  </si>
  <si>
    <t>Varón trans / masculinidad trans</t>
  </si>
  <si>
    <t>No binario</t>
  </si>
  <si>
    <t>Mujer /varón</t>
  </si>
  <si>
    <r>
      <t xml:space="preserve">Pueblos originarios </t>
    </r>
    <r>
      <rPr>
        <sz val="8"/>
        <rFont val="Calibri"/>
        <family val="2"/>
        <scheme val="minor"/>
      </rPr>
      <t>(Fuente: Dirección Provincial de Estadística en base a datos del CNPHyV 2022 )</t>
    </r>
  </si>
  <si>
    <r>
      <t xml:space="preserve">Pueblos afrodescendiente </t>
    </r>
    <r>
      <rPr>
        <sz val="8"/>
        <rFont val="Calibri"/>
        <family val="2"/>
        <scheme val="minor"/>
      </rPr>
      <t>(Fuente: Dirección Provincial de Estadística en base a datos del CNPHyV 2022 )</t>
    </r>
  </si>
  <si>
    <t>Mujeres de 15 a 64 años de edad</t>
  </si>
  <si>
    <t>Mujeres de 65 años y más de edad</t>
  </si>
  <si>
    <t>Varones de 0 a 14 años de edad</t>
  </si>
  <si>
    <t>Varones de 15 a 64 años de edad</t>
  </si>
  <si>
    <t>Varones de 65 años y más de edad</t>
  </si>
  <si>
    <t>2023*</t>
  </si>
  <si>
    <t>Población urbana</t>
  </si>
  <si>
    <t>Población rural</t>
  </si>
  <si>
    <t>Población rural agrupada</t>
  </si>
  <si>
    <t>Población rural dispersa</t>
  </si>
  <si>
    <t>Tasa de urbanización</t>
  </si>
  <si>
    <t>Relación urbano/ rural</t>
  </si>
  <si>
    <t>Población en viviendas particulares que tiene obra social o pre paga (incluye PAMI)</t>
  </si>
  <si>
    <t>Población en viviendas particulares que precibe jubilación o pensión</t>
  </si>
  <si>
    <t>Población en viviendas particulares nacida en otra provincia (incluye CABA)</t>
  </si>
  <si>
    <t>Población en viviendas particulares nacida en otro país</t>
  </si>
  <si>
    <t>Población en viviendas particulares</t>
  </si>
  <si>
    <t>Prefiero no contestar / ignorado</t>
  </si>
  <si>
    <t>Otra/ ninguna de las anteriores</t>
  </si>
  <si>
    <t xml:space="preserve">Población en viviendas particulares que se reconoce afrodescendiente o tiene antepasados negros o africanos </t>
  </si>
  <si>
    <t>Población en viviendas particulares que se reconoce indígena</t>
  </si>
  <si>
    <t>Viviendas</t>
  </si>
  <si>
    <t>Viviendas Total País</t>
  </si>
  <si>
    <t>Viviendas Buenos Aires</t>
  </si>
  <si>
    <t>Viviendas particulares ocupadas</t>
  </si>
  <si>
    <t>Viviendas particulares desocupadas</t>
  </si>
  <si>
    <t>Viviendas colectivas</t>
  </si>
  <si>
    <t>Alumnos/as</t>
  </si>
  <si>
    <t>Población en viviendas particulares de 3 a 5 años que asiste algún establecimiento educativo</t>
  </si>
  <si>
    <t>Población en viviendas particulares de 6 a 11 años que asiste algún establecimiento educativo</t>
  </si>
  <si>
    <t>Población en viviendas particulares de 12 a 18 años que asiste algún establecimiento educativo</t>
  </si>
  <si>
    <r>
      <t>Educación</t>
    </r>
    <r>
      <rPr>
        <sz val="8"/>
        <rFont val="Calibri"/>
        <family val="2"/>
        <scheme val="minor"/>
      </rPr>
      <t xml:space="preserve"> (Fuente: CNPHyV 2022 INDEC, Dirección de Información y Estadística - DGCyE, Sistema de consulta de estadísticas universitarias )</t>
    </r>
  </si>
  <si>
    <r>
      <t xml:space="preserve">Fecundidad </t>
    </r>
    <r>
      <rPr>
        <sz val="8"/>
        <rFont val="Calibri"/>
        <family val="2"/>
        <scheme val="minor"/>
      </rPr>
      <t>(Fuente: CNPHyV 2022 INDEC)</t>
    </r>
  </si>
  <si>
    <t>Mujeres de 14 a 49 años en viviendas particulares</t>
  </si>
  <si>
    <t>Fallecidos en siniestros viales</t>
  </si>
  <si>
    <t>Lesionados en siniestros viales</t>
  </si>
  <si>
    <t>Hechos delictivos registrados</t>
  </si>
  <si>
    <t>Población penal</t>
  </si>
  <si>
    <t>Cociente entre la cantidad de hijas e hijos nacidos vivos y la cantidad de mujeres en cada grupo de edad.</t>
  </si>
  <si>
    <t>Promedio de hijas e hijos por mujer</t>
  </si>
  <si>
    <r>
      <t xml:space="preserve">Seguridad en el espacio físico </t>
    </r>
    <r>
      <rPr>
        <sz val="8"/>
        <rFont val="Calibri"/>
        <family val="2"/>
        <scheme val="minor"/>
      </rPr>
      <t>(Fuente: Min. Salud PBA, Min. Seguridad PBA, MPF, SNIC, SNEEP )</t>
    </r>
  </si>
  <si>
    <t>IV T 24</t>
  </si>
  <si>
    <t>2024/2025</t>
  </si>
  <si>
    <t>II Sem 24</t>
  </si>
  <si>
    <t>Asfalto. 
Producción</t>
  </si>
  <si>
    <t>Biodiesel.
Producción</t>
  </si>
  <si>
    <t>Indice de privación material de los hogares IPMH Total País</t>
  </si>
  <si>
    <t>Sin privación</t>
  </si>
  <si>
    <t>Privación solo de recursos corrientes</t>
  </si>
  <si>
    <t>Privación solo recursos patrimoniales</t>
  </si>
  <si>
    <t>Privación Convergente</t>
  </si>
  <si>
    <t>Indice de privación material de los hogares IPMH Buenos Aires</t>
  </si>
  <si>
    <t>66,6</t>
  </si>
  <si>
    <t>14,8</t>
  </si>
  <si>
    <t>10,9</t>
  </si>
  <si>
    <t>7.6</t>
  </si>
  <si>
    <t>65,5</t>
  </si>
  <si>
    <t>16,0</t>
  </si>
  <si>
    <t>10,2</t>
  </si>
  <si>
    <t>8,3</t>
  </si>
  <si>
    <t>ene-abr 25</t>
  </si>
  <si>
    <t>ene-may 25</t>
  </si>
  <si>
    <t>I T 25</t>
  </si>
  <si>
    <t>abr.-25</t>
  </si>
  <si>
    <t>ene-jun 25</t>
  </si>
  <si>
    <t>Establecimientos con internación</t>
  </si>
  <si>
    <t>Establecimientos sin internación</t>
  </si>
  <si>
    <t>Camas agudas - menor complejidad</t>
  </si>
  <si>
    <t>Camas crónicas</t>
  </si>
  <si>
    <t>Camas agudas-críticas</t>
  </si>
  <si>
    <r>
      <t xml:space="preserve">Camas disponibles </t>
    </r>
    <r>
      <rPr>
        <sz val="8"/>
        <rFont val="Calibri"/>
        <family val="2"/>
        <scheme val="minor"/>
      </rPr>
      <t>(Fuente: Ministerio de Salud. Dirección Provincial de Estadística y Salud Digital. Dirección de Estadística e Información en Salud. Departamento de Estadísticas de Servicios de Salud</t>
    </r>
  </si>
  <si>
    <r>
      <t xml:space="preserve">Establecimientos de salud </t>
    </r>
    <r>
      <rPr>
        <sz val="8"/>
        <rFont val="Calibri"/>
        <family val="2"/>
        <scheme val="minor"/>
      </rPr>
      <t>(Fuente: Ministerio de Salud.  Dirección Provincial de Estadística y Salud Digital. Dirección de Estadística e Información en Salud. Departamento de Estadísticas de Servicios de Salud</t>
    </r>
  </si>
  <si>
    <r>
      <t xml:space="preserve">Estadísticas vitales </t>
    </r>
    <r>
      <rPr>
        <sz val="8"/>
        <rFont val="Calibri"/>
        <family val="2"/>
        <scheme val="minor"/>
      </rPr>
      <t>(Fuente: Ministerio de Salud. Dirección de Estadísticas e 
Información en Salud (DEIS). Estadísticas Vitales. Información Básica Argentina - Año 2023)</t>
    </r>
  </si>
  <si>
    <t>Consultas médicas</t>
  </si>
  <si>
    <t>Consultas Paramédicas</t>
  </si>
  <si>
    <t>Consultas Odontológicas</t>
  </si>
  <si>
    <t>Interconsultas</t>
  </si>
  <si>
    <r>
      <t xml:space="preserve">Rendimientos hospitalarios </t>
    </r>
    <r>
      <rPr>
        <sz val="8"/>
        <rFont val="Calibri"/>
        <family val="2"/>
        <scheme val="minor"/>
      </rPr>
      <t>(Fuente: Ministerio de Salud.  Dirección Provincial de Estadística y Salud Digital. Dirección de Estadística e Información en Salud. Departamento de Estadísticas de Servicios de Salud</t>
    </r>
  </si>
  <si>
    <t>Egresos</t>
  </si>
  <si>
    <t>2025*</t>
  </si>
  <si>
    <t>Nota:* Corresponde a Relevamiento Inicial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</si>
</sst>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-* #,##0.00_-;\-* #,##0.00_-;_-* &quot;-&quot;??_-;_-@_-"/>
    <numFmt numFmtId="164" formatCode="_-* #,##0.00\ _€_-;\-* #,##0.00\ _€_-;_-* &quot;-&quot;??\ _€_-;_-@_-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0.0"/>
    <numFmt numFmtId="168" formatCode="#,##0.0"/>
    <numFmt numFmtId="169" formatCode="0.000"/>
    <numFmt numFmtId="170" formatCode="0.0_ ;[Red]\-0.0\ "/>
    <numFmt numFmtId="171" formatCode="_(* #,##0.00_);_(* \(#,##0.00\);_(* &quot;-&quot;??_);_(@_)"/>
    <numFmt numFmtId="172" formatCode="_ [$€-2]\ * #,##0.00_ ;_ [$€-2]\ * \-#,##0.00_ ;_ [$€-2]\ * &quot;-&quot;??_ "/>
    <numFmt numFmtId="173" formatCode="#,##0.0_ ;[Red]\-#,##0.0\ "/>
    <numFmt numFmtId="174" formatCode="0.0%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8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sz val="11"/>
      <color indexed="60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indexed="8"/>
      <name val="Calibri"/>
      <family val="2"/>
      <charset val="1"/>
    </font>
    <font>
      <u/>
      <sz val="10"/>
      <color indexed="12"/>
      <name val="Arial"/>
      <family val="2"/>
    </font>
    <font>
      <sz val="10"/>
      <name val="Courier"/>
      <family val="3"/>
    </font>
    <font>
      <sz val="11"/>
      <color rgb="FF000000"/>
      <name val="Calibri"/>
      <family val="2"/>
      <scheme val="minor"/>
    </font>
    <font>
      <strike/>
      <sz val="12"/>
      <color rgb="FFFF0000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vertAlign val="superscript"/>
      <sz val="9"/>
      <name val="Calibri"/>
      <family val="2"/>
      <scheme val="minor"/>
    </font>
    <font>
      <vertAlign val="superscript"/>
      <sz val="12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5C7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</borders>
  <cellStyleXfs count="80">
    <xf numFmtId="0" fontId="0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4" fillId="0" borderId="0">
      <protection locked="0"/>
    </xf>
    <xf numFmtId="166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25" fillId="6" borderId="0" applyNumberFormat="0" applyBorder="0" applyAlignment="0" applyProtection="0"/>
    <xf numFmtId="0" fontId="19" fillId="0" borderId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1" fillId="0" borderId="13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0" fontId="26" fillId="0" borderId="0"/>
    <xf numFmtId="43" fontId="19" fillId="0" borderId="0" applyFont="0" applyFill="0" applyBorder="0" applyAlignment="0" applyProtection="0"/>
    <xf numFmtId="0" fontId="19" fillId="0" borderId="0"/>
    <xf numFmtId="164" fontId="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43" fontId="19" fillId="0" borderId="0" applyFont="0" applyFill="0" applyBorder="0" applyAlignment="0" applyProtection="0"/>
    <xf numFmtId="0" fontId="29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1" fillId="0" borderId="0"/>
    <xf numFmtId="0" fontId="32" fillId="0" borderId="0"/>
    <xf numFmtId="0" fontId="19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9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Font="1"/>
    <xf numFmtId="0" fontId="6" fillId="2" borderId="3" xfId="0" applyFont="1" applyFill="1" applyBorder="1" applyAlignment="1">
      <alignment horizontal="left" vertical="center" indent="1"/>
    </xf>
    <xf numFmtId="0" fontId="8" fillId="2" borderId="4" xfId="0" applyFont="1" applyFill="1" applyBorder="1" applyAlignment="1">
      <alignment horizontal="center" vertical="center"/>
    </xf>
    <xf numFmtId="3" fontId="9" fillId="2" borderId="4" xfId="0" applyNumberFormat="1" applyFont="1" applyFill="1" applyBorder="1" applyAlignment="1">
      <alignment vertical="center"/>
    </xf>
    <xf numFmtId="167" fontId="10" fillId="2" borderId="4" xfId="0" applyNumberFormat="1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left" vertical="center" indent="1"/>
    </xf>
    <xf numFmtId="0" fontId="10" fillId="0" borderId="0" xfId="0" applyFont="1" applyAlignment="1">
      <alignment vertical="center"/>
    </xf>
    <xf numFmtId="0" fontId="10" fillId="2" borderId="5" xfId="0" applyFont="1" applyFill="1" applyBorder="1" applyAlignment="1">
      <alignment horizontal="right" vertical="center" indent="7"/>
    </xf>
    <xf numFmtId="0" fontId="11" fillId="0" borderId="0" xfId="0" applyFont="1" applyFill="1" applyBorder="1" applyAlignment="1">
      <alignment horizontal="left" vertical="center" indent="2"/>
    </xf>
    <xf numFmtId="0" fontId="10" fillId="0" borderId="0" xfId="0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vertical="center"/>
    </xf>
    <xf numFmtId="3" fontId="10" fillId="0" borderId="0" xfId="0" applyNumberFormat="1" applyFont="1" applyFill="1" applyBorder="1" applyAlignment="1">
      <alignment horizontal="center" vertical="center"/>
    </xf>
    <xf numFmtId="167" fontId="10" fillId="0" borderId="0" xfId="0" applyNumberFormat="1" applyFont="1" applyFill="1" applyBorder="1" applyAlignment="1">
      <alignment horizontal="center" vertical="center"/>
    </xf>
    <xf numFmtId="3" fontId="10" fillId="2" borderId="4" xfId="0" applyNumberFormat="1" applyFont="1" applyFill="1" applyBorder="1" applyAlignment="1">
      <alignment vertical="center"/>
    </xf>
    <xf numFmtId="0" fontId="10" fillId="2" borderId="5" xfId="0" applyFont="1" applyFill="1" applyBorder="1" applyAlignment="1">
      <alignment horizontal="right" vertical="center" indent="6"/>
    </xf>
    <xf numFmtId="0" fontId="0" fillId="0" borderId="0" xfId="0" applyFont="1" applyFill="1"/>
    <xf numFmtId="0" fontId="3" fillId="2" borderId="0" xfId="0" applyFont="1" applyFill="1" applyAlignment="1">
      <alignment vertical="center"/>
    </xf>
    <xf numFmtId="0" fontId="9" fillId="0" borderId="6" xfId="0" applyFont="1" applyFill="1" applyBorder="1" applyAlignment="1">
      <alignment horizontal="center" vertical="center"/>
    </xf>
    <xf numFmtId="3" fontId="10" fillId="0" borderId="6" xfId="0" applyNumberFormat="1" applyFont="1" applyFill="1" applyBorder="1" applyAlignment="1">
      <alignment vertical="center"/>
    </xf>
    <xf numFmtId="167" fontId="10" fillId="0" borderId="6" xfId="1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left" vertical="center" indent="2"/>
    </xf>
    <xf numFmtId="0" fontId="10" fillId="5" borderId="4" xfId="0" applyFont="1" applyFill="1" applyBorder="1" applyAlignment="1">
      <alignment horizontal="center" vertical="center"/>
    </xf>
    <xf numFmtId="3" fontId="9" fillId="5" borderId="4" xfId="0" applyNumberFormat="1" applyFont="1" applyFill="1" applyBorder="1" applyAlignment="1">
      <alignment vertical="center"/>
    </xf>
    <xf numFmtId="167" fontId="10" fillId="5" borderId="4" xfId="0" applyNumberFormat="1" applyFont="1" applyFill="1" applyBorder="1" applyAlignment="1">
      <alignment horizontal="right" vertical="center" indent="6"/>
    </xf>
    <xf numFmtId="167" fontId="10" fillId="5" borderId="4" xfId="0" applyNumberFormat="1" applyFont="1" applyFill="1" applyBorder="1" applyAlignment="1">
      <alignment horizontal="right" vertical="center" indent="4"/>
    </xf>
    <xf numFmtId="0" fontId="10" fillId="5" borderId="3" xfId="0" applyFont="1" applyFill="1" applyBorder="1" applyAlignment="1">
      <alignment horizontal="left" vertical="center" indent="3"/>
    </xf>
    <xf numFmtId="167" fontId="10" fillId="5" borderId="4" xfId="0" applyNumberFormat="1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167" fontId="10" fillId="5" borderId="6" xfId="1" applyNumberFormat="1" applyFont="1" applyFill="1" applyBorder="1" applyAlignment="1">
      <alignment horizontal="center" vertical="center"/>
    </xf>
    <xf numFmtId="167" fontId="10" fillId="5" borderId="6" xfId="0" applyNumberFormat="1" applyFont="1" applyFill="1" applyBorder="1" applyAlignment="1">
      <alignment vertical="center"/>
    </xf>
    <xf numFmtId="0" fontId="10" fillId="5" borderId="6" xfId="0" applyFont="1" applyFill="1" applyBorder="1" applyAlignment="1">
      <alignment horizontal="center" vertical="center"/>
    </xf>
    <xf numFmtId="1" fontId="2" fillId="5" borderId="6" xfId="0" applyNumberFormat="1" applyFont="1" applyFill="1" applyBorder="1" applyAlignment="1">
      <alignment vertical="center"/>
    </xf>
    <xf numFmtId="167" fontId="10" fillId="5" borderId="4" xfId="1" applyNumberFormat="1" applyFont="1" applyFill="1" applyBorder="1" applyAlignment="1">
      <alignment horizontal="center" vertical="center"/>
    </xf>
    <xf numFmtId="168" fontId="9" fillId="5" borderId="4" xfId="0" applyNumberFormat="1" applyFont="1" applyFill="1" applyBorder="1" applyAlignment="1">
      <alignment horizontal="center" vertical="center"/>
    </xf>
    <xf numFmtId="168" fontId="10" fillId="5" borderId="6" xfId="0" applyNumberFormat="1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indent="1"/>
    </xf>
    <xf numFmtId="17" fontId="12" fillId="0" borderId="2" xfId="0" applyNumberFormat="1" applyFont="1" applyFill="1" applyBorder="1" applyAlignment="1">
      <alignment horizontal="center" vertical="center"/>
    </xf>
    <xf numFmtId="168" fontId="13" fillId="0" borderId="2" xfId="0" applyNumberFormat="1" applyFont="1" applyFill="1" applyBorder="1" applyAlignment="1">
      <alignment vertical="center"/>
    </xf>
    <xf numFmtId="0" fontId="13" fillId="0" borderId="2" xfId="0" applyFont="1" applyFill="1" applyBorder="1" applyAlignment="1">
      <alignment horizontal="center" vertical="center"/>
    </xf>
    <xf numFmtId="167" fontId="3" fillId="0" borderId="2" xfId="0" applyNumberFormat="1" applyFont="1" applyFill="1" applyBorder="1" applyAlignment="1">
      <alignment horizontal="center" vertical="center"/>
    </xf>
    <xf numFmtId="0" fontId="14" fillId="0" borderId="8" xfId="0" applyFont="1" applyBorder="1" applyAlignment="1">
      <alignment vertical="center"/>
    </xf>
    <xf numFmtId="0" fontId="6" fillId="2" borderId="1" xfId="0" applyFont="1" applyFill="1" applyBorder="1" applyAlignment="1">
      <alignment horizontal="left" vertical="center" indent="1"/>
    </xf>
    <xf numFmtId="0" fontId="8" fillId="2" borderId="2" xfId="0" applyFont="1" applyFill="1" applyBorder="1" applyAlignment="1">
      <alignment horizontal="center" vertical="center"/>
    </xf>
    <xf numFmtId="3" fontId="3" fillId="5" borderId="4" xfId="0" applyNumberFormat="1" applyFont="1" applyFill="1" applyBorder="1" applyAlignment="1">
      <alignment horizontal="center" vertical="center"/>
    </xf>
    <xf numFmtId="167" fontId="3" fillId="2" borderId="4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167" fontId="3" fillId="5" borderId="4" xfId="0" applyNumberFormat="1" applyFont="1" applyFill="1" applyBorder="1" applyAlignment="1">
      <alignment horizontal="center" vertical="center"/>
    </xf>
    <xf numFmtId="167" fontId="3" fillId="0" borderId="4" xfId="0" applyNumberFormat="1" applyFont="1" applyFill="1" applyBorder="1" applyAlignment="1">
      <alignment horizontal="center" vertical="center"/>
    </xf>
    <xf numFmtId="3" fontId="13" fillId="2" borderId="4" xfId="0" applyNumberFormat="1" applyFont="1" applyFill="1" applyBorder="1" applyAlignment="1">
      <alignment vertical="center"/>
    </xf>
    <xf numFmtId="167" fontId="13" fillId="5" borderId="6" xfId="2" applyNumberFormat="1" applyFont="1" applyFill="1" applyBorder="1" applyAlignment="1">
      <alignment horizontal="center" vertical="center"/>
    </xf>
    <xf numFmtId="167" fontId="3" fillId="5" borderId="6" xfId="1" applyNumberFormat="1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left" vertical="center" indent="2"/>
    </xf>
    <xf numFmtId="0" fontId="11" fillId="0" borderId="11" xfId="0" applyFont="1" applyBorder="1" applyAlignment="1">
      <alignment vertical="center"/>
    </xf>
    <xf numFmtId="0" fontId="10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3" fontId="13" fillId="5" borderId="4" xfId="0" applyNumberFormat="1" applyFont="1" applyFill="1" applyBorder="1" applyAlignment="1">
      <alignment horizontal="left" vertical="center" indent="1"/>
    </xf>
    <xf numFmtId="168" fontId="13" fillId="5" borderId="6" xfId="0" applyNumberFormat="1" applyFont="1" applyFill="1" applyBorder="1" applyAlignment="1">
      <alignment horizontal="left" vertical="center" indent="1"/>
    </xf>
    <xf numFmtId="3" fontId="13" fillId="5" borderId="6" xfId="0" applyNumberFormat="1" applyFont="1" applyFill="1" applyBorder="1" applyAlignment="1">
      <alignment horizontal="left" vertical="center" indent="1"/>
    </xf>
    <xf numFmtId="167" fontId="13" fillId="5" borderId="6" xfId="0" applyNumberFormat="1" applyFont="1" applyFill="1" applyBorder="1" applyAlignment="1">
      <alignment horizontal="left" vertical="center" indent="1"/>
    </xf>
    <xf numFmtId="165" fontId="10" fillId="0" borderId="0" xfId="4" applyFont="1" applyAlignment="1">
      <alignment vertical="center"/>
    </xf>
    <xf numFmtId="167" fontId="10" fillId="5" borderId="4" xfId="0" applyNumberFormat="1" applyFont="1" applyFill="1" applyBorder="1" applyAlignment="1">
      <alignment vertical="center"/>
    </xf>
    <xf numFmtId="3" fontId="10" fillId="5" borderId="6" xfId="0" applyNumberFormat="1" applyFont="1" applyFill="1" applyBorder="1" applyAlignment="1">
      <alignment vertical="center"/>
    </xf>
    <xf numFmtId="167" fontId="10" fillId="5" borderId="6" xfId="0" applyNumberFormat="1" applyFont="1" applyFill="1" applyBorder="1" applyAlignment="1">
      <alignment horizontal="center" vertical="center"/>
    </xf>
    <xf numFmtId="168" fontId="10" fillId="5" borderId="6" xfId="0" applyNumberFormat="1" applyFont="1" applyFill="1" applyBorder="1" applyAlignment="1">
      <alignment vertical="center"/>
    </xf>
    <xf numFmtId="0" fontId="0" fillId="2" borderId="0" xfId="0" applyFont="1" applyFill="1"/>
    <xf numFmtId="0" fontId="10" fillId="5" borderId="14" xfId="2" applyFont="1" applyFill="1" applyBorder="1" applyAlignment="1">
      <alignment horizontal="center" vertical="center"/>
    </xf>
    <xf numFmtId="167" fontId="13" fillId="5" borderId="7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vertical="center"/>
    </xf>
    <xf numFmtId="167" fontId="10" fillId="5" borderId="6" xfId="1" applyNumberFormat="1" applyFont="1" applyFill="1" applyBorder="1" applyAlignment="1">
      <alignment horizontal="center"/>
    </xf>
    <xf numFmtId="3" fontId="10" fillId="5" borderId="4" xfId="0" applyNumberFormat="1" applyFont="1" applyFill="1" applyBorder="1" applyAlignment="1">
      <alignment vertical="center"/>
    </xf>
    <xf numFmtId="3" fontId="10" fillId="5" borderId="6" xfId="0" applyNumberFormat="1" applyFont="1" applyFill="1" applyBorder="1" applyAlignment="1">
      <alignment vertical="center"/>
    </xf>
    <xf numFmtId="168" fontId="10" fillId="2" borderId="4" xfId="0" applyNumberFormat="1" applyFont="1" applyFill="1" applyBorder="1" applyAlignment="1">
      <alignment vertical="center"/>
    </xf>
    <xf numFmtId="0" fontId="6" fillId="2" borderId="3" xfId="0" applyFont="1" applyFill="1" applyBorder="1" applyAlignment="1">
      <alignment horizontal="left" vertical="center" indent="1"/>
    </xf>
    <xf numFmtId="0" fontId="8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left" vertical="center" indent="1"/>
    </xf>
    <xf numFmtId="0" fontId="10" fillId="0" borderId="0" xfId="0" applyFont="1" applyAlignment="1">
      <alignment vertical="center"/>
    </xf>
    <xf numFmtId="3" fontId="10" fillId="2" borderId="4" xfId="0" applyNumberFormat="1" applyFont="1" applyFill="1" applyBorder="1" applyAlignment="1">
      <alignment vertical="center"/>
    </xf>
    <xf numFmtId="167" fontId="3" fillId="2" borderId="4" xfId="0" applyNumberFormat="1" applyFont="1" applyFill="1" applyBorder="1" applyAlignment="1">
      <alignment horizontal="center" vertical="center"/>
    </xf>
    <xf numFmtId="0" fontId="0" fillId="0" borderId="0" xfId="0" applyFont="1"/>
    <xf numFmtId="0" fontId="10" fillId="5" borderId="7" xfId="0" applyFont="1" applyFill="1" applyBorder="1" applyAlignment="1">
      <alignment horizontal="left" vertical="center" indent="2"/>
    </xf>
    <xf numFmtId="168" fontId="10" fillId="5" borderId="6" xfId="0" applyNumberFormat="1" applyFont="1" applyFill="1" applyBorder="1" applyAlignment="1">
      <alignment vertical="center"/>
    </xf>
    <xf numFmtId="0" fontId="0" fillId="0" borderId="0" xfId="0" applyFont="1" applyBorder="1"/>
    <xf numFmtId="0" fontId="10" fillId="5" borderId="7" xfId="0" applyFont="1" applyFill="1" applyBorder="1" applyAlignment="1">
      <alignment horizontal="left" vertical="center" indent="2"/>
    </xf>
    <xf numFmtId="3" fontId="10" fillId="5" borderId="6" xfId="0" applyNumberFormat="1" applyFont="1" applyFill="1" applyBorder="1" applyAlignment="1">
      <alignment vertical="center"/>
    </xf>
    <xf numFmtId="0" fontId="10" fillId="5" borderId="7" xfId="0" applyFont="1" applyFill="1" applyBorder="1" applyAlignment="1">
      <alignment horizontal="left" vertical="center" wrapText="1" indent="2"/>
    </xf>
    <xf numFmtId="170" fontId="10" fillId="5" borderId="5" xfId="0" applyNumberFormat="1" applyFont="1" applyFill="1" applyBorder="1" applyAlignment="1">
      <alignment horizontal="right" vertical="center" indent="5"/>
    </xf>
    <xf numFmtId="167" fontId="33" fillId="5" borderId="6" xfId="1" applyNumberFormat="1" applyFont="1" applyFill="1" applyBorder="1" applyAlignment="1">
      <alignment horizontal="center" vertical="center"/>
    </xf>
    <xf numFmtId="0" fontId="34" fillId="0" borderId="0" xfId="0" applyFont="1"/>
    <xf numFmtId="173" fontId="10" fillId="5" borderId="6" xfId="0" applyNumberFormat="1" applyFont="1" applyFill="1" applyBorder="1" applyAlignment="1">
      <alignment horizontal="right" vertical="center" indent="5"/>
    </xf>
    <xf numFmtId="0" fontId="10" fillId="5" borderId="7" xfId="0" applyFont="1" applyFill="1" applyBorder="1" applyAlignment="1">
      <alignment horizontal="left" vertical="center" indent="2"/>
    </xf>
    <xf numFmtId="17" fontId="10" fillId="5" borderId="4" xfId="0" applyNumberFormat="1" applyFont="1" applyFill="1" applyBorder="1" applyAlignment="1">
      <alignment horizontal="center" vertical="center"/>
    </xf>
    <xf numFmtId="3" fontId="10" fillId="5" borderId="6" xfId="0" applyNumberFormat="1" applyFont="1" applyFill="1" applyBorder="1" applyAlignment="1">
      <alignment vertical="center"/>
    </xf>
    <xf numFmtId="167" fontId="17" fillId="5" borderId="4" xfId="0" applyNumberFormat="1" applyFont="1" applyFill="1" applyBorder="1" applyAlignment="1">
      <alignment horizontal="center" vertical="center"/>
    </xf>
    <xf numFmtId="170" fontId="10" fillId="5" borderId="6" xfId="0" applyNumberFormat="1" applyFont="1" applyFill="1" applyBorder="1" applyAlignment="1">
      <alignment horizontal="right" vertical="center" indent="5"/>
    </xf>
    <xf numFmtId="167" fontId="10" fillId="5" borderId="6" xfId="0" applyNumberFormat="1" applyFont="1" applyFill="1" applyBorder="1" applyAlignment="1">
      <alignment horizontal="right" vertical="center" indent="4"/>
    </xf>
    <xf numFmtId="0" fontId="0" fillId="0" borderId="0" xfId="0" applyFont="1"/>
    <xf numFmtId="167" fontId="2" fillId="5" borderId="6" xfId="0" applyNumberFormat="1" applyFont="1" applyFill="1" applyBorder="1" applyAlignment="1">
      <alignment vertical="center"/>
    </xf>
    <xf numFmtId="0" fontId="10" fillId="5" borderId="3" xfId="0" applyFont="1" applyFill="1" applyBorder="1" applyAlignment="1">
      <alignment horizontal="left" vertical="center" indent="4"/>
    </xf>
    <xf numFmtId="3" fontId="0" fillId="0" borderId="0" xfId="0" applyNumberFormat="1" applyFont="1"/>
    <xf numFmtId="0" fontId="10" fillId="5" borderId="0" xfId="0" applyFont="1" applyFill="1" applyBorder="1" applyAlignment="1">
      <alignment horizontal="left" vertical="center" indent="2"/>
    </xf>
    <xf numFmtId="168" fontId="10" fillId="5" borderId="0" xfId="0" applyNumberFormat="1" applyFont="1" applyFill="1" applyBorder="1" applyAlignment="1">
      <alignment horizontal="right" vertical="center"/>
    </xf>
    <xf numFmtId="168" fontId="13" fillId="5" borderId="0" xfId="0" applyNumberFormat="1" applyFont="1" applyFill="1" applyBorder="1" applyAlignment="1">
      <alignment horizontal="left" vertical="center" indent="1"/>
    </xf>
    <xf numFmtId="0" fontId="9" fillId="5" borderId="0" xfId="0" applyFont="1" applyFill="1" applyBorder="1" applyAlignment="1">
      <alignment horizontal="center" vertical="center"/>
    </xf>
    <xf numFmtId="167" fontId="10" fillId="5" borderId="0" xfId="1" applyNumberFormat="1" applyFont="1" applyFill="1" applyBorder="1" applyAlignment="1">
      <alignment horizontal="center" vertical="center"/>
    </xf>
    <xf numFmtId="3" fontId="10" fillId="5" borderId="10" xfId="0" applyNumberFormat="1" applyFont="1" applyFill="1" applyBorder="1" applyAlignment="1">
      <alignment vertical="center"/>
    </xf>
    <xf numFmtId="3" fontId="13" fillId="5" borderId="10" xfId="0" applyNumberFormat="1" applyFont="1" applyFill="1" applyBorder="1" applyAlignment="1">
      <alignment horizontal="left" vertical="center" indent="1"/>
    </xf>
    <xf numFmtId="167" fontId="10" fillId="5" borderId="10" xfId="1" applyNumberFormat="1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3" fontId="10" fillId="5" borderId="0" xfId="0" applyNumberFormat="1" applyFont="1" applyFill="1" applyBorder="1" applyAlignment="1">
      <alignment vertical="center"/>
    </xf>
    <xf numFmtId="0" fontId="9" fillId="5" borderId="16" xfId="0" applyFont="1" applyFill="1" applyBorder="1" applyAlignment="1">
      <alignment horizontal="center" vertical="center"/>
    </xf>
    <xf numFmtId="3" fontId="10" fillId="5" borderId="16" xfId="0" applyNumberFormat="1" applyFont="1" applyFill="1" applyBorder="1" applyAlignment="1">
      <alignment vertical="center"/>
    </xf>
    <xf numFmtId="0" fontId="10" fillId="5" borderId="16" xfId="0" applyFont="1" applyFill="1" applyBorder="1" applyAlignment="1">
      <alignment horizontal="left" vertical="center" indent="2"/>
    </xf>
    <xf numFmtId="0" fontId="0" fillId="0" borderId="0" xfId="0" applyFill="1"/>
    <xf numFmtId="0" fontId="2" fillId="5" borderId="7" xfId="0" applyFont="1" applyFill="1" applyBorder="1" applyAlignment="1">
      <alignment horizontal="left" vertical="center" indent="2"/>
    </xf>
    <xf numFmtId="17" fontId="2" fillId="5" borderId="4" xfId="0" applyNumberFormat="1" applyFont="1" applyFill="1" applyBorder="1" applyAlignment="1">
      <alignment horizontal="center" vertical="center"/>
    </xf>
    <xf numFmtId="3" fontId="2" fillId="5" borderId="6" xfId="0" applyNumberFormat="1" applyFont="1" applyFill="1" applyBorder="1" applyAlignment="1">
      <alignment vertical="center"/>
    </xf>
    <xf numFmtId="170" fontId="2" fillId="5" borderId="6" xfId="0" applyNumberFormat="1" applyFont="1" applyFill="1" applyBorder="1" applyAlignment="1">
      <alignment horizontal="right" vertical="center" indent="5"/>
    </xf>
    <xf numFmtId="167" fontId="2" fillId="5" borderId="6" xfId="0" applyNumberFormat="1" applyFont="1" applyFill="1" applyBorder="1" applyAlignment="1">
      <alignment horizontal="right" vertical="center" indent="4"/>
    </xf>
    <xf numFmtId="0" fontId="9" fillId="5" borderId="14" xfId="0" applyFont="1" applyFill="1" applyBorder="1" applyAlignment="1">
      <alignment horizontal="center" vertical="center"/>
    </xf>
    <xf numFmtId="167" fontId="3" fillId="5" borderId="3" xfId="0" applyNumberFormat="1" applyFont="1" applyFill="1" applyBorder="1" applyAlignment="1">
      <alignment horizontal="center" vertical="center"/>
    </xf>
    <xf numFmtId="167" fontId="10" fillId="5" borderId="10" xfId="0" applyNumberFormat="1" applyFont="1" applyFill="1" applyBorder="1" applyAlignment="1">
      <alignment vertical="center"/>
    </xf>
    <xf numFmtId="49" fontId="10" fillId="5" borderId="6" xfId="1" applyNumberFormat="1" applyFont="1" applyFill="1" applyBorder="1" applyAlignment="1">
      <alignment horizontal="right" vertical="center"/>
    </xf>
    <xf numFmtId="174" fontId="10" fillId="5" borderId="6" xfId="1" applyNumberFormat="1" applyFont="1" applyFill="1" applyBorder="1" applyAlignment="1">
      <alignment horizontal="center" vertical="center"/>
    </xf>
    <xf numFmtId="169" fontId="10" fillId="5" borderId="10" xfId="0" applyNumberFormat="1" applyFont="1" applyFill="1" applyBorder="1" applyAlignment="1">
      <alignment vertical="center"/>
    </xf>
    <xf numFmtId="3" fontId="38" fillId="0" borderId="0" xfId="0" applyNumberFormat="1" applyFont="1"/>
    <xf numFmtId="0" fontId="4" fillId="3" borderId="0" xfId="0" applyFont="1" applyFill="1" applyAlignment="1">
      <alignment horizontal="center" vertical="center"/>
    </xf>
    <xf numFmtId="0" fontId="11" fillId="0" borderId="15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167" fontId="10" fillId="5" borderId="2" xfId="1" applyNumberFormat="1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3" fontId="13" fillId="5" borderId="1" xfId="0" applyNumberFormat="1" applyFont="1" applyFill="1" applyBorder="1" applyAlignment="1">
      <alignment horizontal="left" vertical="center" indent="1"/>
    </xf>
    <xf numFmtId="167" fontId="13" fillId="5" borderId="4" xfId="2" applyNumberFormat="1" applyFont="1" applyFill="1" applyBorder="1" applyAlignment="1">
      <alignment horizontal="center" vertical="center"/>
    </xf>
    <xf numFmtId="168" fontId="9" fillId="5" borderId="0" xfId="0" applyNumberFormat="1" applyFont="1" applyFill="1" applyBorder="1" applyAlignment="1">
      <alignment horizontal="center" vertical="center"/>
    </xf>
    <xf numFmtId="3" fontId="13" fillId="5" borderId="17" xfId="0" applyNumberFormat="1" applyFont="1" applyFill="1" applyBorder="1" applyAlignment="1">
      <alignment horizontal="left" vertical="center" indent="1"/>
    </xf>
    <xf numFmtId="167" fontId="10" fillId="5" borderId="17" xfId="1" applyNumberFormat="1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left" vertical="center" indent="2"/>
    </xf>
  </cellXfs>
  <cellStyles count="80">
    <cellStyle name="Euro" xfId="8"/>
    <cellStyle name="Euro 2" xfId="9"/>
    <cellStyle name="Excel Built-in Normal" xfId="47"/>
    <cellStyle name="F2" xfId="10"/>
    <cellStyle name="F3" xfId="11"/>
    <cellStyle name="F4" xfId="12"/>
    <cellStyle name="F5" xfId="13"/>
    <cellStyle name="F6" xfId="14"/>
    <cellStyle name="F7" xfId="15"/>
    <cellStyle name="F8" xfId="16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 2" xfId="52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Millares 2" xfId="3"/>
    <cellStyle name="Millares 2 2" xfId="17"/>
    <cellStyle name="Millares 2 2 2" xfId="60"/>
    <cellStyle name="Millares 2 2 3" xfId="64"/>
    <cellStyle name="Millares 2 3" xfId="29"/>
    <cellStyle name="Millares 2 4" xfId="57"/>
    <cellStyle name="Millares 3" xfId="18"/>
    <cellStyle name="Millares 3 2" xfId="27"/>
    <cellStyle name="Millares 3 2 2" xfId="46"/>
    <cellStyle name="Millares 3 2 2 2" xfId="75"/>
    <cellStyle name="Millares 3 2 2 3" xfId="78"/>
    <cellStyle name="Millares 3 2 3" xfId="74"/>
    <cellStyle name="Millares 3 2 4" xfId="77"/>
    <cellStyle name="Millares 3 3" xfId="61"/>
    <cellStyle name="Millares 3 4" xfId="67"/>
    <cellStyle name="Millares 4" xfId="48"/>
    <cellStyle name="Millares 4 2" xfId="68"/>
    <cellStyle name="Millares 4 3" xfId="76"/>
    <cellStyle name="Millares 4 4" xfId="79"/>
    <cellStyle name="Millares 5" xfId="51"/>
    <cellStyle name="Millares 6" xfId="73"/>
    <cellStyle name="Moneda" xfId="4" builtinId="4"/>
    <cellStyle name="Moneda 2" xfId="49"/>
    <cellStyle name="Neutral 2" xfId="19"/>
    <cellStyle name="No-definido" xfId="53"/>
    <cellStyle name="Normal" xfId="0" builtinId="0"/>
    <cellStyle name="Normal 2" xfId="2"/>
    <cellStyle name="Normal 2 2" xfId="5"/>
    <cellStyle name="Normal 2 3" xfId="26"/>
    <cellStyle name="Normal 2 3 2" xfId="28"/>
    <cellStyle name="Normal 3" xfId="20"/>
    <cellStyle name="Normal 3 2" xfId="72"/>
    <cellStyle name="Normal 4" xfId="50"/>
    <cellStyle name="Normal 4 2" xfId="71"/>
    <cellStyle name="Normal 5" xfId="24"/>
    <cellStyle name="Normal 5 2" xfId="55"/>
    <cellStyle name="Normal 5 2 2" xfId="54"/>
    <cellStyle name="Normal 5 2 3" xfId="66"/>
    <cellStyle name="Normal 5 2 4" xfId="65"/>
    <cellStyle name="Normal 6" xfId="56"/>
    <cellStyle name="Normal 6 2" xfId="58"/>
    <cellStyle name="Normal 7" xfId="62"/>
    <cellStyle name="Normal 8" xfId="69"/>
    <cellStyle name="Porcentaje" xfId="1" builtinId="5"/>
    <cellStyle name="Porcentaje 2" xfId="7"/>
    <cellStyle name="Porcentaje 3" xfId="70"/>
    <cellStyle name="Porcentaje 4" xfId="25"/>
    <cellStyle name="Porcentaje 4 2" xfId="63"/>
    <cellStyle name="Porcentaje 5" xfId="59"/>
    <cellStyle name="Porcentual 2" xfId="6"/>
    <cellStyle name="Porcentual 2 2" xfId="21"/>
    <cellStyle name="Porcentual 3" xfId="22"/>
    <cellStyle name="Total 2" xfId="23"/>
  </cellStyles>
  <dxfs count="222">
    <dxf>
      <font>
        <color rgb="FF9C0006"/>
      </font>
    </dxf>
    <dxf>
      <font>
        <color auto="1"/>
      </font>
    </dxf>
    <dxf>
      <font>
        <color rgb="FF9C0006"/>
      </font>
    </dxf>
    <dxf>
      <font>
        <color auto="1"/>
      </font>
    </dxf>
    <dxf>
      <font>
        <color rgb="FF9C0006"/>
      </font>
    </dxf>
    <dxf>
      <font>
        <color auto="1"/>
      </font>
    </dxf>
    <dxf>
      <font>
        <color rgb="FF9C0006"/>
      </font>
    </dxf>
    <dxf>
      <font>
        <color auto="1"/>
      </font>
    </dxf>
    <dxf>
      <font>
        <color rgb="FF9C0006"/>
      </font>
    </dxf>
    <dxf>
      <font>
        <color auto="1"/>
      </font>
    </dxf>
    <dxf>
      <font>
        <color rgb="FF9C0006"/>
      </font>
    </dxf>
    <dxf>
      <font>
        <color auto="1"/>
      </font>
    </dxf>
    <dxf>
      <font>
        <color rgb="FF9C0006"/>
      </font>
    </dxf>
    <dxf>
      <font>
        <color auto="1"/>
      </font>
    </dxf>
    <dxf>
      <font>
        <color rgb="FF9C0006"/>
      </font>
    </dxf>
    <dxf>
      <font>
        <color auto="1"/>
      </font>
    </dxf>
    <dxf>
      <font>
        <color rgb="FF9C0006"/>
      </font>
    </dxf>
    <dxf>
      <font>
        <color auto="1"/>
      </font>
    </dxf>
    <dxf>
      <font>
        <color rgb="FF9C0006"/>
      </font>
    </dxf>
    <dxf>
      <font>
        <color auto="1"/>
      </font>
    </dxf>
    <dxf>
      <font>
        <color rgb="FF9C0006"/>
      </font>
    </dxf>
    <dxf>
      <font>
        <color auto="1"/>
      </font>
    </dxf>
    <dxf>
      <font>
        <color rgb="FF9C0006"/>
      </font>
    </dxf>
    <dxf>
      <font>
        <color auto="1"/>
      </font>
    </dxf>
    <dxf>
      <font>
        <color rgb="FF9C0006"/>
      </font>
    </dxf>
    <dxf>
      <font>
        <color auto="1"/>
      </font>
    </dxf>
    <dxf>
      <font>
        <color rgb="FF9C0006"/>
      </font>
    </dxf>
    <dxf>
      <font>
        <color auto="1"/>
      </font>
    </dxf>
    <dxf>
      <font>
        <color rgb="FF9C0006"/>
      </font>
    </dxf>
    <dxf>
      <font>
        <color auto="1"/>
      </font>
    </dxf>
    <dxf>
      <font>
        <color rgb="FF9C0006"/>
      </font>
    </dxf>
    <dxf>
      <font>
        <color auto="1"/>
      </font>
    </dxf>
    <dxf>
      <font>
        <color rgb="FF9C0006"/>
      </font>
    </dxf>
    <dxf>
      <font>
        <color auto="1"/>
      </font>
    </dxf>
    <dxf>
      <font>
        <color rgb="FF9C0006"/>
      </font>
    </dxf>
    <dxf>
      <font>
        <color auto="1"/>
      </font>
    </dxf>
    <dxf>
      <font>
        <color auto="1"/>
      </font>
    </dxf>
    <dxf>
      <font>
        <color rgb="FF9C0006"/>
      </font>
    </dxf>
    <dxf>
      <font>
        <color rgb="FF9C0006"/>
      </font>
    </dxf>
    <dxf>
      <font>
        <color auto="1"/>
      </font>
    </dxf>
    <dxf>
      <font>
        <color rgb="FF9C0006"/>
      </font>
    </dxf>
    <dxf>
      <font>
        <color auto="1"/>
      </font>
    </dxf>
    <dxf>
      <font>
        <color rgb="FF9C0006"/>
      </font>
    </dxf>
    <dxf>
      <font>
        <color auto="1"/>
      </font>
    </dxf>
    <dxf>
      <font>
        <color rgb="FF9C0006"/>
      </font>
    </dxf>
    <dxf>
      <font>
        <color auto="1"/>
      </font>
    </dxf>
    <dxf>
      <font>
        <color rgb="FF9C0006"/>
      </font>
    </dxf>
    <dxf>
      <font>
        <color auto="1"/>
      </font>
    </dxf>
    <dxf>
      <font>
        <color rgb="FF9C0006"/>
      </font>
    </dxf>
    <dxf>
      <font>
        <color auto="1"/>
      </font>
    </dxf>
    <dxf>
      <font>
        <color rgb="FF9C0006"/>
      </font>
    </dxf>
    <dxf>
      <font>
        <color auto="1"/>
      </font>
    </dxf>
    <dxf>
      <font>
        <color rgb="FF9C0006"/>
      </font>
    </dxf>
    <dxf>
      <font>
        <color auto="1"/>
      </font>
    </dxf>
    <dxf>
      <font>
        <color rgb="FF9C0006"/>
      </font>
    </dxf>
    <dxf>
      <font>
        <color auto="1"/>
      </font>
    </dxf>
    <dxf>
      <font>
        <color auto="1"/>
      </font>
    </dxf>
    <dxf>
      <font>
        <color rgb="FF9C0006"/>
      </font>
    </dxf>
    <dxf>
      <font>
        <color rgb="FF9C0006"/>
      </font>
    </dxf>
    <dxf>
      <font>
        <color auto="1"/>
      </font>
    </dxf>
    <dxf>
      <font>
        <color rgb="FF9C0006"/>
      </font>
    </dxf>
    <dxf>
      <font>
        <color auto="1"/>
      </font>
    </dxf>
    <dxf>
      <font>
        <color rgb="FF9C0006"/>
      </font>
    </dxf>
    <dxf>
      <font>
        <color auto="1"/>
      </font>
    </dxf>
    <dxf>
      <font>
        <color rgb="FF9C0006"/>
      </font>
    </dxf>
    <dxf>
      <font>
        <color auto="1"/>
      </font>
    </dxf>
    <dxf>
      <font>
        <color rgb="FF9C0006"/>
      </font>
    </dxf>
    <dxf>
      <font>
        <color auto="1"/>
      </font>
    </dxf>
    <dxf>
      <font>
        <color rgb="FF9C0006"/>
      </font>
    </dxf>
    <dxf>
      <font>
        <color auto="1"/>
      </font>
    </dxf>
    <dxf>
      <font>
        <color rgb="FF9C0006"/>
      </font>
    </dxf>
    <dxf>
      <font>
        <color auto="1"/>
      </font>
    </dxf>
    <dxf>
      <font>
        <color auto="1"/>
      </font>
    </dxf>
    <dxf>
      <font>
        <color rgb="FF9C0006"/>
      </font>
    </dxf>
    <dxf>
      <font>
        <color rgb="FF9C0006"/>
      </font>
    </dxf>
    <dxf>
      <font>
        <color auto="1"/>
      </font>
    </dxf>
    <dxf>
      <font>
        <color rgb="FF9C0006"/>
      </font>
    </dxf>
    <dxf>
      <font>
        <color auto="1"/>
      </font>
    </dxf>
    <dxf>
      <font>
        <color auto="1"/>
      </font>
    </dxf>
    <dxf>
      <font>
        <color rgb="FF9C0006"/>
      </font>
    </dxf>
    <dxf>
      <font>
        <color rgb="FF9C0006"/>
      </font>
    </dxf>
    <dxf>
      <font>
        <color auto="1"/>
      </font>
    </dxf>
    <dxf>
      <font>
        <color rgb="FF9C0006"/>
      </font>
    </dxf>
    <dxf>
      <font>
        <color auto="1"/>
      </font>
    </dxf>
    <dxf>
      <font>
        <color auto="1"/>
      </font>
    </dxf>
    <dxf>
      <font>
        <color rgb="FF9C0006"/>
      </font>
    </dxf>
    <dxf>
      <font>
        <color rgb="FF9C0006"/>
      </font>
    </dxf>
    <dxf>
      <font>
        <color auto="1"/>
      </font>
    </dxf>
    <dxf>
      <font>
        <color rgb="FF9C0006"/>
      </font>
    </dxf>
    <dxf>
      <font>
        <color auto="1"/>
      </font>
    </dxf>
    <dxf>
      <font>
        <color auto="1"/>
      </font>
    </dxf>
    <dxf>
      <font>
        <color rgb="FF9C0006"/>
      </font>
    </dxf>
    <dxf>
      <font>
        <color rgb="FF9C0006"/>
      </font>
    </dxf>
    <dxf>
      <font>
        <color auto="1"/>
      </font>
    </dxf>
    <dxf>
      <font>
        <color rgb="FF9C0006"/>
      </font>
    </dxf>
    <dxf>
      <font>
        <color auto="1"/>
      </font>
    </dxf>
    <dxf>
      <font>
        <color rgb="FF9C0006"/>
      </font>
    </dxf>
    <dxf>
      <font>
        <color auto="1"/>
      </font>
    </dxf>
    <dxf>
      <font>
        <color rgb="FF9C0006"/>
      </font>
    </dxf>
    <dxf>
      <font>
        <color auto="1"/>
      </font>
    </dxf>
    <dxf>
      <font>
        <color rgb="FF9C0006"/>
      </font>
    </dxf>
    <dxf>
      <font>
        <color auto="1"/>
      </font>
    </dxf>
    <dxf>
      <font>
        <color rgb="FF9C0006"/>
      </font>
    </dxf>
    <dxf>
      <font>
        <color auto="1"/>
      </font>
    </dxf>
    <dxf>
      <font>
        <color rgb="FF9C0006"/>
      </font>
    </dxf>
    <dxf>
      <font>
        <color auto="1"/>
      </font>
    </dxf>
    <dxf>
      <font>
        <color rgb="FF9C0006"/>
      </font>
    </dxf>
    <dxf>
      <font>
        <color auto="1"/>
      </font>
    </dxf>
    <dxf>
      <font>
        <color rgb="FF9C0006"/>
      </font>
    </dxf>
    <dxf>
      <font>
        <color auto="1"/>
      </font>
    </dxf>
    <dxf>
      <font>
        <color auto="1"/>
      </font>
    </dxf>
    <dxf>
      <font>
        <color rgb="FF9C0006"/>
      </font>
    </dxf>
    <dxf>
      <font>
        <color auto="1"/>
      </font>
    </dxf>
    <dxf>
      <font>
        <color rgb="FF9C0006"/>
      </font>
    </dxf>
    <dxf>
      <font>
        <color auto="1"/>
      </font>
    </dxf>
    <dxf>
      <font>
        <color rgb="FF9C0006"/>
      </font>
    </dxf>
    <dxf>
      <font>
        <color auto="1"/>
      </font>
    </dxf>
    <dxf>
      <font>
        <color rgb="FF9C0006"/>
      </font>
    </dxf>
    <dxf>
      <font>
        <color auto="1"/>
      </font>
    </dxf>
    <dxf>
      <font>
        <color rgb="FF9C0006"/>
      </font>
    </dxf>
    <dxf>
      <font>
        <color auto="1"/>
      </font>
    </dxf>
    <dxf>
      <font>
        <color rgb="FF9C0006"/>
      </font>
    </dxf>
    <dxf>
      <font>
        <color auto="1"/>
      </font>
    </dxf>
    <dxf>
      <font>
        <color rgb="FF9C0006"/>
      </font>
    </dxf>
    <dxf>
      <font>
        <color auto="1"/>
      </font>
    </dxf>
    <dxf>
      <font>
        <color rgb="FF9C0006"/>
      </font>
    </dxf>
    <dxf>
      <font>
        <color auto="1"/>
      </font>
    </dxf>
    <dxf>
      <font>
        <color rgb="FF9C0006"/>
      </font>
    </dxf>
    <dxf>
      <font>
        <color auto="1"/>
      </font>
    </dxf>
    <dxf>
      <font>
        <color rgb="FF9C0006"/>
      </font>
    </dxf>
    <dxf>
      <font>
        <color auto="1"/>
      </font>
    </dxf>
    <dxf>
      <font>
        <color rgb="FF9C0006"/>
      </font>
    </dxf>
    <dxf>
      <font>
        <color auto="1"/>
      </font>
    </dxf>
    <dxf>
      <font>
        <color rgb="FF9C0006"/>
      </font>
    </dxf>
    <dxf>
      <font>
        <color auto="1"/>
      </font>
    </dxf>
    <dxf>
      <font>
        <color rgb="FF9C0006"/>
      </font>
    </dxf>
    <dxf>
      <font>
        <color auto="1"/>
      </font>
    </dxf>
    <dxf>
      <font>
        <color rgb="FF9C0006"/>
      </font>
    </dxf>
    <dxf>
      <font>
        <color auto="1"/>
      </font>
    </dxf>
    <dxf>
      <font>
        <color rgb="FF9C0006"/>
      </font>
    </dxf>
    <dxf>
      <font>
        <color auto="1"/>
      </font>
    </dxf>
    <dxf>
      <font>
        <color rgb="FF9C0006"/>
      </font>
    </dxf>
    <dxf>
      <font>
        <color auto="1"/>
      </font>
    </dxf>
    <dxf>
      <font>
        <color rgb="FF9C0006"/>
      </font>
    </dxf>
    <dxf>
      <font>
        <color auto="1"/>
      </font>
    </dxf>
    <dxf>
      <font>
        <color rgb="FF9C0006"/>
      </font>
    </dxf>
    <dxf>
      <font>
        <color auto="1"/>
      </font>
    </dxf>
    <dxf>
      <font>
        <color rgb="FF9C0006"/>
      </font>
    </dxf>
    <dxf>
      <font>
        <color rgb="FF9C0006"/>
      </font>
    </dxf>
    <dxf>
      <font>
        <color auto="1"/>
      </font>
    </dxf>
    <dxf>
      <font>
        <color rgb="FF9C0006"/>
      </font>
    </dxf>
    <dxf>
      <font>
        <color auto="1"/>
      </font>
    </dxf>
    <dxf>
      <font>
        <color rgb="FF9C0006"/>
      </font>
    </dxf>
    <dxf>
      <font>
        <color auto="1"/>
      </font>
    </dxf>
    <dxf>
      <font>
        <color rgb="FF9C0006"/>
      </font>
    </dxf>
    <dxf>
      <font>
        <color auto="1"/>
      </font>
    </dxf>
    <dxf>
      <font>
        <color rgb="FF9C0006"/>
      </font>
    </dxf>
    <dxf>
      <font>
        <color auto="1"/>
      </font>
    </dxf>
    <dxf>
      <font>
        <color auto="1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auto="1"/>
      </font>
    </dxf>
    <dxf>
      <font>
        <color rgb="FF9C0006"/>
      </font>
    </dxf>
    <dxf>
      <font>
        <color auto="1"/>
      </font>
    </dxf>
    <dxf>
      <font>
        <color rgb="FF9C0006"/>
      </font>
    </dxf>
    <dxf>
      <font>
        <color auto="1"/>
      </font>
    </dxf>
    <dxf>
      <font>
        <color rgb="FF9C0006"/>
      </font>
    </dxf>
    <dxf>
      <font>
        <color auto="1"/>
      </font>
    </dxf>
    <dxf>
      <font>
        <color rgb="FF9C0006"/>
      </font>
    </dxf>
    <dxf>
      <font>
        <color auto="1"/>
      </font>
    </dxf>
    <dxf>
      <font>
        <color rgb="FF9C0006"/>
      </font>
    </dxf>
    <dxf>
      <font>
        <color auto="1"/>
      </font>
    </dxf>
    <dxf>
      <font>
        <color rgb="FF9C0006"/>
      </font>
    </dxf>
    <dxf>
      <font>
        <color auto="1"/>
      </font>
    </dxf>
    <dxf>
      <font>
        <color rgb="FF9C0006"/>
      </font>
    </dxf>
    <dxf>
      <font>
        <color auto="1"/>
      </font>
    </dxf>
    <dxf>
      <font>
        <color rgb="FF9C0006"/>
      </font>
    </dxf>
    <dxf>
      <font>
        <color auto="1"/>
      </font>
    </dxf>
    <dxf>
      <font>
        <color rgb="FF9C0006"/>
      </font>
    </dxf>
    <dxf>
      <font>
        <color auto="1"/>
      </font>
    </dxf>
    <dxf>
      <font>
        <color rgb="FF9C0006"/>
      </font>
    </dxf>
    <dxf>
      <font>
        <color auto="1"/>
      </font>
    </dxf>
    <dxf>
      <font>
        <color rgb="FF9C0006"/>
      </font>
    </dxf>
    <dxf>
      <font>
        <color auto="1"/>
      </font>
    </dxf>
    <dxf>
      <font>
        <color rgb="FF9C0006"/>
      </font>
    </dxf>
    <dxf>
      <font>
        <color auto="1"/>
      </font>
    </dxf>
    <dxf>
      <font>
        <color rgb="FF9C0006"/>
      </font>
    </dxf>
    <dxf>
      <font>
        <color auto="1"/>
      </font>
    </dxf>
    <dxf>
      <font>
        <color rgb="FF9C0006"/>
      </font>
    </dxf>
    <dxf>
      <font>
        <color auto="1"/>
      </font>
    </dxf>
    <dxf>
      <font>
        <color rgb="FF9C0006"/>
      </font>
    </dxf>
    <dxf>
      <font>
        <color auto="1"/>
      </font>
    </dxf>
    <dxf>
      <font>
        <color rgb="FF9C0006"/>
      </font>
    </dxf>
    <dxf>
      <font>
        <color auto="1"/>
      </font>
    </dxf>
    <dxf>
      <font>
        <color rgb="FF9C0006"/>
      </font>
    </dxf>
    <dxf>
      <font>
        <color auto="1"/>
      </font>
    </dxf>
    <dxf>
      <font>
        <color rgb="FF9C0006"/>
      </font>
    </dxf>
    <dxf>
      <font>
        <color auto="1"/>
      </font>
    </dxf>
    <dxf>
      <font>
        <color rgb="FF9C0006"/>
      </font>
    </dxf>
    <dxf>
      <font>
        <color auto="1"/>
      </font>
    </dxf>
    <dxf>
      <font>
        <color rgb="FF9C0006"/>
      </font>
    </dxf>
    <dxf>
      <font>
        <color auto="1"/>
      </font>
    </dxf>
    <dxf>
      <font>
        <color rgb="FF9C0006"/>
      </font>
    </dxf>
    <dxf>
      <font>
        <color auto="1"/>
      </font>
    </dxf>
    <dxf>
      <font>
        <color rgb="FF9C0006"/>
      </font>
    </dxf>
    <dxf>
      <font>
        <color auto="1"/>
      </font>
    </dxf>
    <dxf>
      <font>
        <color rgb="FF9C0006"/>
      </font>
    </dxf>
    <dxf>
      <font>
        <color auto="1"/>
      </font>
    </dxf>
    <dxf>
      <font>
        <color rgb="FF9C0006"/>
      </font>
    </dxf>
    <dxf>
      <font>
        <color auto="1"/>
      </font>
    </dxf>
    <dxf>
      <font>
        <color auto="1"/>
      </font>
    </dxf>
    <dxf>
      <font>
        <color rgb="FF9C0006"/>
      </font>
    </dxf>
    <dxf>
      <font>
        <color rgb="FF9C0006"/>
      </font>
    </dxf>
    <dxf>
      <font>
        <color auto="1"/>
      </font>
    </dxf>
    <dxf>
      <font>
        <color rgb="FF9C0006"/>
      </font>
    </dxf>
    <dxf>
      <font>
        <color auto="1"/>
      </font>
    </dxf>
    <dxf>
      <font>
        <color rgb="FF9C0006"/>
      </font>
    </dxf>
    <dxf>
      <font>
        <color auto="1"/>
      </font>
    </dxf>
    <dxf>
      <font>
        <color rgb="FF9C0006"/>
      </font>
    </dxf>
    <dxf>
      <font>
        <color auto="1"/>
      </font>
    </dxf>
    <dxf>
      <font>
        <color rgb="FF9C0006"/>
      </font>
    </dxf>
  </dxfs>
  <tableStyles count="0" defaultTableStyle="TableStyleMedium2" defaultPivotStyle="PivotStyleLight16"/>
  <colors>
    <mruColors>
      <color rgb="FF00B5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5C7"/>
  </sheetPr>
  <dimension ref="A1:J297"/>
  <sheetViews>
    <sheetView showGridLines="0" tabSelected="1" zoomScale="80" zoomScaleNormal="80" zoomScaleSheetLayoutView="50" workbookViewId="0">
      <pane ySplit="2" topLeftCell="A3" activePane="bottomLeft" state="frozen"/>
      <selection pane="bottomLeft"/>
    </sheetView>
  </sheetViews>
  <sheetFormatPr baseColWidth="10" defaultColWidth="11.42578125" defaultRowHeight="15" x14ac:dyDescent="0.25"/>
  <cols>
    <col min="1" max="1" width="105.7109375" style="3" customWidth="1"/>
    <col min="2" max="2" width="13.42578125" style="3" customWidth="1"/>
    <col min="3" max="3" width="17.28515625" style="3" customWidth="1"/>
    <col min="4" max="4" width="26.85546875" style="3" customWidth="1"/>
    <col min="5" max="5" width="18.5703125" style="3" customWidth="1"/>
    <col min="6" max="6" width="19.85546875" style="3" customWidth="1"/>
    <col min="7" max="7" width="15.28515625" style="3" bestFit="1" customWidth="1"/>
    <col min="8" max="9" width="11.42578125" style="3"/>
    <col min="10" max="10" width="14.5703125" style="3" bestFit="1" customWidth="1"/>
    <col min="11" max="16384" width="11.42578125" style="3"/>
  </cols>
  <sheetData>
    <row r="1" spans="1:7" x14ac:dyDescent="0.25">
      <c r="A1" s="1"/>
      <c r="B1" s="1"/>
      <c r="C1" s="2"/>
      <c r="D1" s="2"/>
      <c r="E1" s="1"/>
      <c r="F1" s="1"/>
    </row>
    <row r="2" spans="1:7" ht="18.75" x14ac:dyDescent="0.25">
      <c r="A2" s="138" t="s">
        <v>56</v>
      </c>
      <c r="B2" s="138"/>
      <c r="C2" s="138"/>
      <c r="D2" s="138"/>
      <c r="E2" s="138"/>
      <c r="F2" s="138"/>
    </row>
    <row r="3" spans="1:7" ht="15.75" x14ac:dyDescent="0.25">
      <c r="A3" s="11"/>
      <c r="B3" s="12"/>
      <c r="C3" s="13"/>
      <c r="D3" s="14"/>
      <c r="E3" s="15"/>
      <c r="F3" s="15"/>
    </row>
    <row r="4" spans="1:7" ht="27" x14ac:dyDescent="0.25">
      <c r="A4" s="27" t="s">
        <v>0</v>
      </c>
      <c r="B4" s="28" t="s">
        <v>1</v>
      </c>
      <c r="C4" s="28" t="s">
        <v>54</v>
      </c>
      <c r="D4" s="28" t="s">
        <v>55</v>
      </c>
      <c r="E4" s="28" t="s">
        <v>132</v>
      </c>
      <c r="F4" s="28" t="s">
        <v>131</v>
      </c>
    </row>
    <row r="5" spans="1:7" ht="15.75" x14ac:dyDescent="0.25">
      <c r="A5" s="4" t="s">
        <v>124</v>
      </c>
      <c r="B5" s="5"/>
      <c r="C5" s="6"/>
      <c r="D5" s="7"/>
      <c r="E5" s="8"/>
      <c r="F5" s="9"/>
    </row>
    <row r="6" spans="1:7" ht="15.75" x14ac:dyDescent="0.25">
      <c r="A6" s="29" t="s">
        <v>105</v>
      </c>
      <c r="B6" s="30" t="s">
        <v>221</v>
      </c>
      <c r="C6" s="31">
        <v>68352395.605149552</v>
      </c>
      <c r="D6" s="54" t="s">
        <v>103</v>
      </c>
      <c r="E6" s="32">
        <v>134.70079394794999</v>
      </c>
      <c r="F6" s="33">
        <v>100</v>
      </c>
      <c r="G6" s="91"/>
    </row>
    <row r="7" spans="1:7" ht="15.75" x14ac:dyDescent="0.25">
      <c r="A7" s="34" t="s">
        <v>102</v>
      </c>
      <c r="B7" s="30" t="s">
        <v>221</v>
      </c>
      <c r="C7" s="31">
        <v>11290718.691517603</v>
      </c>
      <c r="D7" s="54" t="s">
        <v>103</v>
      </c>
      <c r="E7" s="32">
        <v>140.74888161653769</v>
      </c>
      <c r="F7" s="33">
        <v>16.518394990485131</v>
      </c>
      <c r="G7" s="91"/>
    </row>
    <row r="8" spans="1:7" ht="15.75" x14ac:dyDescent="0.25">
      <c r="A8" s="34" t="s">
        <v>3</v>
      </c>
      <c r="B8" s="30" t="s">
        <v>221</v>
      </c>
      <c r="C8" s="31">
        <v>4634734.6865537018</v>
      </c>
      <c r="D8" s="54" t="s">
        <v>103</v>
      </c>
      <c r="E8" s="32">
        <v>123.49861857938751</v>
      </c>
      <c r="F8" s="33">
        <v>6.7806470358802304</v>
      </c>
      <c r="G8" s="91"/>
    </row>
    <row r="9" spans="1:7" ht="15.75" x14ac:dyDescent="0.25">
      <c r="A9" s="34" t="s">
        <v>4</v>
      </c>
      <c r="B9" s="30" t="s">
        <v>221</v>
      </c>
      <c r="C9" s="31">
        <v>97335.315890209575</v>
      </c>
      <c r="D9" s="54" t="s">
        <v>103</v>
      </c>
      <c r="E9" s="32">
        <v>110.64417485109077</v>
      </c>
      <c r="F9" s="33">
        <v>0.14240220116422153</v>
      </c>
      <c r="G9" s="91"/>
    </row>
    <row r="10" spans="1:7" ht="15.75" x14ac:dyDescent="0.25">
      <c r="A10" s="34" t="s">
        <v>5</v>
      </c>
      <c r="B10" s="30" t="s">
        <v>221</v>
      </c>
      <c r="C10" s="31">
        <v>132730.67091663621</v>
      </c>
      <c r="D10" s="54" t="s">
        <v>103</v>
      </c>
      <c r="E10" s="32">
        <v>155.91726395809386</v>
      </c>
      <c r="F10" s="33">
        <v>0.19418583612398876</v>
      </c>
      <c r="G10" s="91"/>
    </row>
    <row r="11" spans="1:7" ht="15.75" x14ac:dyDescent="0.25">
      <c r="A11" s="34" t="s">
        <v>6</v>
      </c>
      <c r="B11" s="30" t="s">
        <v>221</v>
      </c>
      <c r="C11" s="31">
        <v>14368361.528824626</v>
      </c>
      <c r="D11" s="54" t="s">
        <v>103</v>
      </c>
      <c r="E11" s="32">
        <v>143.67644844474702</v>
      </c>
      <c r="F11" s="33">
        <v>21.021006508427536</v>
      </c>
      <c r="G11" s="91"/>
    </row>
    <row r="12" spans="1:7" ht="15.75" x14ac:dyDescent="0.25">
      <c r="A12" s="34" t="s">
        <v>7</v>
      </c>
      <c r="B12" s="30" t="s">
        <v>221</v>
      </c>
      <c r="C12" s="31">
        <v>1136009.0588462795</v>
      </c>
      <c r="D12" s="54" t="s">
        <v>103</v>
      </c>
      <c r="E12" s="32">
        <v>118.24983770927258</v>
      </c>
      <c r="F12" s="33">
        <v>1.6619886527586381</v>
      </c>
      <c r="G12" s="91"/>
    </row>
    <row r="13" spans="1:7" ht="15.75" x14ac:dyDescent="0.25">
      <c r="A13" s="34" t="s">
        <v>8</v>
      </c>
      <c r="B13" s="30" t="s">
        <v>221</v>
      </c>
      <c r="C13" s="31">
        <v>3337228.5207913471</v>
      </c>
      <c r="D13" s="54" t="s">
        <v>103</v>
      </c>
      <c r="E13" s="32">
        <v>126.5045060338779</v>
      </c>
      <c r="F13" s="33">
        <v>4.8823870637533675</v>
      </c>
      <c r="G13" s="91"/>
    </row>
    <row r="14" spans="1:7" ht="15.75" x14ac:dyDescent="0.25">
      <c r="A14" s="34" t="s">
        <v>9</v>
      </c>
      <c r="B14" s="30" t="s">
        <v>221</v>
      </c>
      <c r="C14" s="31">
        <v>10912296.224279055</v>
      </c>
      <c r="D14" s="54" t="s">
        <v>103</v>
      </c>
      <c r="E14" s="32">
        <v>140.11144880538188</v>
      </c>
      <c r="F14" s="33">
        <v>15.964760455969945</v>
      </c>
      <c r="G14" s="91"/>
    </row>
    <row r="15" spans="1:7" ht="15.75" x14ac:dyDescent="0.25">
      <c r="A15" s="34" t="s">
        <v>10</v>
      </c>
      <c r="B15" s="30" t="s">
        <v>221</v>
      </c>
      <c r="C15" s="31">
        <v>1021245.6244559967</v>
      </c>
      <c r="D15" s="54" t="s">
        <v>103</v>
      </c>
      <c r="E15" s="32">
        <v>166.77229474213738</v>
      </c>
      <c r="F15" s="33">
        <v>1.4940890007065939</v>
      </c>
      <c r="G15" s="91"/>
    </row>
    <row r="16" spans="1:7" ht="15.75" x14ac:dyDescent="0.25">
      <c r="A16" s="34" t="s">
        <v>11</v>
      </c>
      <c r="B16" s="30" t="s">
        <v>221</v>
      </c>
      <c r="C16" s="31">
        <v>3365804.7926563243</v>
      </c>
      <c r="D16" s="54" t="s">
        <v>103</v>
      </c>
      <c r="E16" s="32">
        <v>118.22921139663612</v>
      </c>
      <c r="F16" s="33">
        <v>4.9241943356302063</v>
      </c>
      <c r="G16" s="91"/>
    </row>
    <row r="17" spans="1:7" ht="15.75" x14ac:dyDescent="0.25">
      <c r="A17" s="34" t="s">
        <v>12</v>
      </c>
      <c r="B17" s="30" t="s">
        <v>221</v>
      </c>
      <c r="C17" s="31">
        <v>1057425.7688704878</v>
      </c>
      <c r="D17" s="54" t="s">
        <v>103</v>
      </c>
      <c r="E17" s="32">
        <v>103.75947770809226</v>
      </c>
      <c r="F17" s="33">
        <v>1.5470207876530127</v>
      </c>
      <c r="G17" s="91"/>
    </row>
    <row r="18" spans="1:7" ht="15.75" x14ac:dyDescent="0.25">
      <c r="A18" s="34" t="s">
        <v>13</v>
      </c>
      <c r="B18" s="30" t="s">
        <v>221</v>
      </c>
      <c r="C18" s="31">
        <v>5903242.3606455345</v>
      </c>
      <c r="D18" s="54" t="s">
        <v>103</v>
      </c>
      <c r="E18" s="32">
        <v>110.47534713136056</v>
      </c>
      <c r="F18" s="33">
        <v>8.6364820258045114</v>
      </c>
      <c r="G18" s="91"/>
    </row>
    <row r="19" spans="1:7" ht="15.75" x14ac:dyDescent="0.25">
      <c r="A19" s="34" t="s">
        <v>14</v>
      </c>
      <c r="B19" s="30" t="s">
        <v>221</v>
      </c>
      <c r="C19" s="31">
        <v>2962001.0826321081</v>
      </c>
      <c r="D19" s="54" t="s">
        <v>103</v>
      </c>
      <c r="E19" s="32">
        <v>135.36847615393793</v>
      </c>
      <c r="F19" s="33">
        <v>4.333426877592796</v>
      </c>
      <c r="G19" s="91"/>
    </row>
    <row r="20" spans="1:7" ht="15.75" x14ac:dyDescent="0.25">
      <c r="A20" s="34" t="s">
        <v>15</v>
      </c>
      <c r="B20" s="30" t="s">
        <v>221</v>
      </c>
      <c r="C20" s="31">
        <v>3176900.3269964405</v>
      </c>
      <c r="D20" s="54" t="s">
        <v>103</v>
      </c>
      <c r="E20" s="32">
        <v>137.95504976435859</v>
      </c>
      <c r="F20" s="33">
        <v>4.6478258718954075</v>
      </c>
      <c r="G20" s="91"/>
    </row>
    <row r="21" spans="1:7" ht="15.75" x14ac:dyDescent="0.25">
      <c r="A21" s="34" t="s">
        <v>16</v>
      </c>
      <c r="B21" s="30" t="s">
        <v>221</v>
      </c>
      <c r="C21" s="31">
        <v>2890529.307708466</v>
      </c>
      <c r="D21" s="54" t="s">
        <v>103</v>
      </c>
      <c r="E21" s="32">
        <v>129.59772893128272</v>
      </c>
      <c r="F21" s="33">
        <v>4.2288632053310193</v>
      </c>
      <c r="G21" s="91"/>
    </row>
    <row r="22" spans="1:7" ht="15.75" x14ac:dyDescent="0.25">
      <c r="A22" s="34" t="s">
        <v>17</v>
      </c>
      <c r="B22" s="30" t="s">
        <v>221</v>
      </c>
      <c r="C22" s="31">
        <v>1587531.4330225713</v>
      </c>
      <c r="D22" s="54" t="s">
        <v>103</v>
      </c>
      <c r="E22" s="32">
        <v>203.32736838774034</v>
      </c>
      <c r="F22" s="33">
        <v>2.3225688272774589</v>
      </c>
      <c r="G22" s="91"/>
    </row>
    <row r="23" spans="1:7" ht="15.75" x14ac:dyDescent="0.25">
      <c r="A23" s="34" t="s">
        <v>18</v>
      </c>
      <c r="B23" s="30" t="s">
        <v>221</v>
      </c>
      <c r="C23" s="31">
        <v>478300.21054217813</v>
      </c>
      <c r="D23" s="54" t="s">
        <v>103</v>
      </c>
      <c r="E23" s="32">
        <v>136.94733152023545</v>
      </c>
      <c r="F23" s="33">
        <v>0.69975632354595019</v>
      </c>
      <c r="G23" s="91"/>
    </row>
    <row r="24" spans="1:7" ht="15.75" x14ac:dyDescent="0.25">
      <c r="A24" s="4" t="s">
        <v>125</v>
      </c>
      <c r="B24" s="5"/>
      <c r="C24" s="6"/>
      <c r="D24" s="55"/>
      <c r="E24" s="10"/>
      <c r="F24" s="9"/>
      <c r="G24" s="91"/>
    </row>
    <row r="25" spans="1:7" ht="15.75" x14ac:dyDescent="0.25">
      <c r="A25" s="29" t="s">
        <v>105</v>
      </c>
      <c r="B25" s="30" t="s">
        <v>221</v>
      </c>
      <c r="C25" s="31">
        <v>258166.72744052936</v>
      </c>
      <c r="D25" s="54" t="s">
        <v>104</v>
      </c>
      <c r="E25" s="32">
        <v>-1.2224084350136888</v>
      </c>
      <c r="F25" s="33">
        <v>100</v>
      </c>
    </row>
    <row r="26" spans="1:7" ht="15.75" x14ac:dyDescent="0.25">
      <c r="A26" s="34" t="s">
        <v>102</v>
      </c>
      <c r="B26" s="30" t="s">
        <v>221</v>
      </c>
      <c r="C26" s="31">
        <v>44395.993127268986</v>
      </c>
      <c r="D26" s="54" t="s">
        <v>104</v>
      </c>
      <c r="E26" s="32">
        <v>-0.26587275721066117</v>
      </c>
      <c r="F26" s="33">
        <v>17.196636285168054</v>
      </c>
    </row>
    <row r="27" spans="1:7" ht="15.75" x14ac:dyDescent="0.25">
      <c r="A27" s="34" t="s">
        <v>3</v>
      </c>
      <c r="B27" s="30" t="s">
        <v>221</v>
      </c>
      <c r="C27" s="31">
        <v>15253.862286205511</v>
      </c>
      <c r="D27" s="54" t="s">
        <v>104</v>
      </c>
      <c r="E27" s="32">
        <v>-20.499495671178135</v>
      </c>
      <c r="F27" s="33">
        <v>5.9085314507537969</v>
      </c>
    </row>
    <row r="28" spans="1:7" ht="15.75" x14ac:dyDescent="0.25">
      <c r="A28" s="34" t="s">
        <v>4</v>
      </c>
      <c r="B28" s="30" t="s">
        <v>221</v>
      </c>
      <c r="C28" s="31">
        <v>508.98730082185995</v>
      </c>
      <c r="D28" s="54" t="s">
        <v>104</v>
      </c>
      <c r="E28" s="32">
        <v>-0.25484700275330008</v>
      </c>
      <c r="F28" s="33">
        <v>0.19715449231896429</v>
      </c>
    </row>
    <row r="29" spans="1:7" ht="15.75" x14ac:dyDescent="0.25">
      <c r="A29" s="34" t="s">
        <v>5</v>
      </c>
      <c r="B29" s="30" t="s">
        <v>221</v>
      </c>
      <c r="C29" s="31">
        <v>744.74177504956606</v>
      </c>
      <c r="D29" s="54" t="s">
        <v>104</v>
      </c>
      <c r="E29" s="32">
        <v>6.0771084944827747</v>
      </c>
      <c r="F29" s="33">
        <v>0.28847318259519827</v>
      </c>
    </row>
    <row r="30" spans="1:7" ht="15.75" x14ac:dyDescent="0.25">
      <c r="A30" s="34" t="s">
        <v>6</v>
      </c>
      <c r="B30" s="30" t="s">
        <v>221</v>
      </c>
      <c r="C30" s="31">
        <v>59463.273652934564</v>
      </c>
      <c r="D30" s="54" t="s">
        <v>104</v>
      </c>
      <c r="E30" s="32">
        <v>-0.74107149945588091</v>
      </c>
      <c r="F30" s="33">
        <v>23.032895928323054</v>
      </c>
    </row>
    <row r="31" spans="1:7" ht="15.75" x14ac:dyDescent="0.25">
      <c r="A31" s="34" t="s">
        <v>7</v>
      </c>
      <c r="B31" s="30" t="s">
        <v>221</v>
      </c>
      <c r="C31" s="31">
        <v>4003.9417426494124</v>
      </c>
      <c r="D31" s="54" t="s">
        <v>104</v>
      </c>
      <c r="E31" s="32">
        <v>2.231406677357084</v>
      </c>
      <c r="F31" s="33">
        <v>1.5509131569139756</v>
      </c>
    </row>
    <row r="32" spans="1:7" ht="15.75" x14ac:dyDescent="0.25">
      <c r="A32" s="34" t="s">
        <v>8</v>
      </c>
      <c r="B32" s="30" t="s">
        <v>221</v>
      </c>
      <c r="C32" s="31">
        <v>12466.494591303743</v>
      </c>
      <c r="D32" s="54" t="s">
        <v>104</v>
      </c>
      <c r="E32" s="32">
        <v>-1.1899089112358041</v>
      </c>
      <c r="F32" s="33">
        <v>4.8288540955284383</v>
      </c>
    </row>
    <row r="33" spans="1:7" ht="15.75" x14ac:dyDescent="0.25">
      <c r="A33" s="34" t="s">
        <v>9</v>
      </c>
      <c r="B33" s="30" t="s">
        <v>221</v>
      </c>
      <c r="C33" s="31">
        <v>33639.218601583183</v>
      </c>
      <c r="D33" s="54" t="s">
        <v>104</v>
      </c>
      <c r="E33" s="32">
        <v>-0.26166773144080668</v>
      </c>
      <c r="F33" s="33">
        <v>13.030036416808294</v>
      </c>
    </row>
    <row r="34" spans="1:7" ht="15.75" x14ac:dyDescent="0.25">
      <c r="A34" s="34" t="s">
        <v>10</v>
      </c>
      <c r="B34" s="30" t="s">
        <v>221</v>
      </c>
      <c r="C34" s="31">
        <v>2670.3360083059083</v>
      </c>
      <c r="D34" s="54" t="s">
        <v>104</v>
      </c>
      <c r="E34" s="32">
        <v>6.7613331499244644</v>
      </c>
      <c r="F34" s="33">
        <v>1.0343455311920629</v>
      </c>
    </row>
    <row r="35" spans="1:7" ht="15.75" x14ac:dyDescent="0.25">
      <c r="A35" s="34" t="s">
        <v>11</v>
      </c>
      <c r="B35" s="30" t="s">
        <v>221</v>
      </c>
      <c r="C35" s="31">
        <v>22361.329013016988</v>
      </c>
      <c r="D35" s="54" t="s">
        <v>104</v>
      </c>
      <c r="E35" s="32">
        <v>-0.22713099418353311</v>
      </c>
      <c r="F35" s="33">
        <v>8.6615844089235274</v>
      </c>
    </row>
    <row r="36" spans="1:7" ht="15.75" x14ac:dyDescent="0.25">
      <c r="A36" s="34" t="s">
        <v>12</v>
      </c>
      <c r="B36" s="30" t="s">
        <v>221</v>
      </c>
      <c r="C36" s="31">
        <v>4210.1669474324108</v>
      </c>
      <c r="D36" s="54" t="s">
        <v>104</v>
      </c>
      <c r="E36" s="32">
        <v>-4.1335233280005763</v>
      </c>
      <c r="F36" s="33">
        <v>1.630793785540104</v>
      </c>
    </row>
    <row r="37" spans="1:7" ht="15.75" x14ac:dyDescent="0.25">
      <c r="A37" s="34" t="s">
        <v>13</v>
      </c>
      <c r="B37" s="30" t="s">
        <v>221</v>
      </c>
      <c r="C37" s="31">
        <v>27343.461392551078</v>
      </c>
      <c r="D37" s="54" t="s">
        <v>104</v>
      </c>
      <c r="E37" s="32">
        <v>2.4980765741547284</v>
      </c>
      <c r="F37" s="33">
        <v>10.591396367624425</v>
      </c>
    </row>
    <row r="38" spans="1:7" ht="15.75" x14ac:dyDescent="0.25">
      <c r="A38" s="34" t="s">
        <v>14</v>
      </c>
      <c r="B38" s="30" t="s">
        <v>221</v>
      </c>
      <c r="C38" s="31">
        <v>8672.4099045630264</v>
      </c>
      <c r="D38" s="54" t="s">
        <v>104</v>
      </c>
      <c r="E38" s="32">
        <v>2.6685154885629059</v>
      </c>
      <c r="F38" s="33">
        <v>3.3592283523680573</v>
      </c>
    </row>
    <row r="39" spans="1:7" ht="15.75" x14ac:dyDescent="0.25">
      <c r="A39" s="34" t="s">
        <v>15</v>
      </c>
      <c r="B39" s="30" t="s">
        <v>221</v>
      </c>
      <c r="C39" s="31">
        <v>8817.656385116301</v>
      </c>
      <c r="D39" s="54" t="s">
        <v>104</v>
      </c>
      <c r="E39" s="32">
        <v>2.5997514698974156</v>
      </c>
      <c r="F39" s="33">
        <v>3.4154890804615845</v>
      </c>
    </row>
    <row r="40" spans="1:7" ht="15.75" x14ac:dyDescent="0.25">
      <c r="A40" s="34" t="s">
        <v>16</v>
      </c>
      <c r="B40" s="30" t="s">
        <v>221</v>
      </c>
      <c r="C40" s="31">
        <v>7332.802316525228</v>
      </c>
      <c r="D40" s="54" t="s">
        <v>104</v>
      </c>
      <c r="E40" s="32">
        <v>3.0450112518957573</v>
      </c>
      <c r="F40" s="33">
        <v>2.8403359291194463</v>
      </c>
    </row>
    <row r="41" spans="1:7" ht="15.75" x14ac:dyDescent="0.25">
      <c r="A41" s="34" t="s">
        <v>17</v>
      </c>
      <c r="B41" s="30" t="s">
        <v>221</v>
      </c>
      <c r="C41" s="31">
        <v>4465.6480036037501</v>
      </c>
      <c r="D41" s="54" t="s">
        <v>104</v>
      </c>
      <c r="E41" s="32">
        <v>2.1412892588510646</v>
      </c>
      <c r="F41" s="33">
        <v>1.7297534999479922</v>
      </c>
    </row>
    <row r="42" spans="1:7" ht="15.75" x14ac:dyDescent="0.25">
      <c r="A42" s="34" t="s">
        <v>18</v>
      </c>
      <c r="B42" s="30" t="s">
        <v>221</v>
      </c>
      <c r="C42" s="31">
        <v>1816.404391597825</v>
      </c>
      <c r="D42" s="54" t="s">
        <v>104</v>
      </c>
      <c r="E42" s="32">
        <v>2.7172584416971901</v>
      </c>
      <c r="F42" s="33">
        <v>0.70357803641301819</v>
      </c>
    </row>
    <row r="43" spans="1:7" ht="15.75" x14ac:dyDescent="0.25">
      <c r="A43" s="11" t="s">
        <v>106</v>
      </c>
      <c r="B43" s="12"/>
      <c r="C43" s="13"/>
      <c r="D43" s="56"/>
      <c r="E43" s="15"/>
      <c r="F43" s="15"/>
    </row>
    <row r="44" spans="1:7" ht="15.75" x14ac:dyDescent="0.25">
      <c r="A44" s="11"/>
      <c r="B44" s="12"/>
      <c r="C44" s="13"/>
      <c r="D44" s="56"/>
      <c r="E44" s="15"/>
      <c r="F44" s="15"/>
    </row>
    <row r="45" spans="1:7" ht="27" x14ac:dyDescent="0.25">
      <c r="A45" s="27" t="s">
        <v>19</v>
      </c>
      <c r="B45" s="27" t="s">
        <v>1</v>
      </c>
      <c r="C45" s="27" t="s">
        <v>54</v>
      </c>
      <c r="D45" s="27" t="s">
        <v>55</v>
      </c>
      <c r="E45" s="28" t="s">
        <v>132</v>
      </c>
      <c r="F45" s="28" t="s">
        <v>133</v>
      </c>
    </row>
    <row r="46" spans="1:7" s="18" customFormat="1" ht="15.75" x14ac:dyDescent="0.25">
      <c r="A46" s="52" t="s">
        <v>154</v>
      </c>
      <c r="B46" s="53"/>
      <c r="C46" s="53"/>
      <c r="D46" s="57"/>
      <c r="E46" s="53"/>
      <c r="F46" s="53"/>
      <c r="G46" s="108"/>
    </row>
    <row r="47" spans="1:7" s="18" customFormat="1" ht="15.75" x14ac:dyDescent="0.25">
      <c r="A47" s="29" t="s">
        <v>20</v>
      </c>
      <c r="B47" s="103" t="s">
        <v>278</v>
      </c>
      <c r="C47" s="93">
        <v>97.071698097716364</v>
      </c>
      <c r="D47" s="105" t="s">
        <v>157</v>
      </c>
      <c r="E47" s="106">
        <v>4.4480830531867355</v>
      </c>
      <c r="F47" s="35"/>
      <c r="G47" s="108"/>
    </row>
    <row r="48" spans="1:7" s="18" customFormat="1" ht="15.75" x14ac:dyDescent="0.25">
      <c r="A48" s="52" t="s">
        <v>156</v>
      </c>
      <c r="B48" s="53"/>
      <c r="C48" s="53"/>
      <c r="D48" s="57"/>
      <c r="E48" s="53"/>
      <c r="F48" s="53"/>
      <c r="G48" s="108"/>
    </row>
    <row r="49" spans="1:10" s="18" customFormat="1" ht="15.75" x14ac:dyDescent="0.25">
      <c r="A49" s="29" t="s">
        <v>155</v>
      </c>
      <c r="B49" s="103">
        <v>45748</v>
      </c>
      <c r="C49" s="93">
        <v>104.78103037855738</v>
      </c>
      <c r="D49" s="105" t="s">
        <v>157</v>
      </c>
      <c r="E49" s="106">
        <v>5.9849346360711708</v>
      </c>
      <c r="F49" s="35"/>
      <c r="G49" s="108"/>
    </row>
    <row r="50" spans="1:10" s="18" customFormat="1" ht="15.75" x14ac:dyDescent="0.25">
      <c r="A50" s="85" t="s">
        <v>151</v>
      </c>
      <c r="B50" s="86"/>
      <c r="C50" s="89"/>
      <c r="D50" s="90"/>
      <c r="E50" s="87"/>
      <c r="F50" s="88"/>
      <c r="G50" s="108"/>
    </row>
    <row r="51" spans="1:10" s="18" customFormat="1" ht="15.75" x14ac:dyDescent="0.25">
      <c r="A51" s="102" t="s">
        <v>21</v>
      </c>
      <c r="B51" s="103" t="s">
        <v>193</v>
      </c>
      <c r="C51" s="93">
        <v>14899.458000000001</v>
      </c>
      <c r="D51" s="105" t="s">
        <v>123</v>
      </c>
      <c r="E51" s="106">
        <v>75.475024638060773</v>
      </c>
      <c r="F51" s="107">
        <v>30.903270323766883</v>
      </c>
      <c r="G51" s="108"/>
      <c r="H51" s="125"/>
      <c r="I51" s="125"/>
    </row>
    <row r="52" spans="1:10" s="18" customFormat="1" ht="15.75" x14ac:dyDescent="0.25">
      <c r="A52" s="102" t="s">
        <v>22</v>
      </c>
      <c r="B52" s="103" t="s">
        <v>193</v>
      </c>
      <c r="C52" s="93">
        <v>17859.488000000001</v>
      </c>
      <c r="D52" s="105" t="s">
        <v>123</v>
      </c>
      <c r="E52" s="106">
        <v>49.391188360670782</v>
      </c>
      <c r="F52" s="107">
        <v>31.062950369165748</v>
      </c>
      <c r="G52" s="108"/>
      <c r="H52" s="125"/>
      <c r="I52" s="125"/>
    </row>
    <row r="53" spans="1:10" s="18" customFormat="1" ht="15.75" x14ac:dyDescent="0.25">
      <c r="A53" s="102" t="s">
        <v>23</v>
      </c>
      <c r="B53" s="103" t="s">
        <v>258</v>
      </c>
      <c r="C53" s="93">
        <v>9265.4279999999999</v>
      </c>
      <c r="D53" s="105" t="s">
        <v>123</v>
      </c>
      <c r="E53" s="106">
        <v>16.472073637622501</v>
      </c>
      <c r="F53" s="107">
        <v>50.055581278499901</v>
      </c>
      <c r="G53" s="108"/>
      <c r="H53" s="125"/>
      <c r="I53" s="125"/>
    </row>
    <row r="54" spans="1:10" s="18" customFormat="1" ht="15.75" x14ac:dyDescent="0.25">
      <c r="A54" s="102" t="s">
        <v>24</v>
      </c>
      <c r="B54" s="103" t="s">
        <v>258</v>
      </c>
      <c r="C54" s="93">
        <v>4590.5200000000004</v>
      </c>
      <c r="D54" s="105" t="s">
        <v>123</v>
      </c>
      <c r="E54" s="106">
        <v>-4.9853251038005704</v>
      </c>
      <c r="F54" s="107">
        <v>95.169778994780998</v>
      </c>
      <c r="G54" s="108"/>
      <c r="H54" s="125"/>
      <c r="I54" s="125"/>
    </row>
    <row r="55" spans="1:10" s="18" customFormat="1" ht="15.75" x14ac:dyDescent="0.25">
      <c r="A55" s="102" t="s">
        <v>25</v>
      </c>
      <c r="B55" s="103" t="s">
        <v>193</v>
      </c>
      <c r="C55" s="93">
        <v>2353.3119999999999</v>
      </c>
      <c r="D55" s="105" t="s">
        <v>123</v>
      </c>
      <c r="E55" s="106">
        <v>-19.267721867690714</v>
      </c>
      <c r="F55" s="107">
        <v>60.416373567579832</v>
      </c>
      <c r="G55" s="108"/>
      <c r="H55" s="125"/>
      <c r="I55" s="125"/>
    </row>
    <row r="56" spans="1:10" s="18" customFormat="1" ht="15.75" x14ac:dyDescent="0.25">
      <c r="A56" s="85" t="s">
        <v>152</v>
      </c>
      <c r="B56" s="86"/>
      <c r="C56" s="89"/>
      <c r="D56" s="90"/>
      <c r="E56" s="87"/>
      <c r="F56" s="88"/>
      <c r="G56" s="108"/>
      <c r="H56" s="125"/>
      <c r="I56" s="125"/>
    </row>
    <row r="57" spans="1:10" s="18" customFormat="1" ht="15.75" x14ac:dyDescent="0.25">
      <c r="A57" s="102" t="s">
        <v>26</v>
      </c>
      <c r="B57" s="103">
        <v>45778</v>
      </c>
      <c r="C57" s="93">
        <v>59.225658000000003</v>
      </c>
      <c r="D57" s="105" t="s">
        <v>123</v>
      </c>
      <c r="E57" s="107">
        <v>29.691240830838101</v>
      </c>
      <c r="F57" s="107">
        <v>72.791258155234303</v>
      </c>
      <c r="G57" s="108"/>
      <c r="H57" s="125"/>
      <c r="I57" s="125"/>
    </row>
    <row r="58" spans="1:10" s="18" customFormat="1" ht="15.75" x14ac:dyDescent="0.25">
      <c r="A58" s="85" t="s">
        <v>183</v>
      </c>
      <c r="B58" s="86"/>
      <c r="C58" s="89"/>
      <c r="D58" s="90"/>
      <c r="E58" s="87"/>
      <c r="F58" s="88"/>
      <c r="G58" s="108"/>
      <c r="H58" s="125"/>
      <c r="I58" s="125"/>
    </row>
    <row r="59" spans="1:10" s="18" customFormat="1" ht="15.75" x14ac:dyDescent="0.25">
      <c r="A59" s="102" t="s">
        <v>182</v>
      </c>
      <c r="B59" s="103">
        <v>45778</v>
      </c>
      <c r="C59" s="93">
        <v>1540.9068200000002</v>
      </c>
      <c r="D59" s="105" t="s">
        <v>123</v>
      </c>
      <c r="E59" s="98">
        <v>19.615731911909261</v>
      </c>
      <c r="F59" s="107"/>
      <c r="G59" s="108"/>
      <c r="H59" s="125"/>
      <c r="I59" s="125"/>
    </row>
    <row r="60" spans="1:10" s="18" customFormat="1" ht="15.75" x14ac:dyDescent="0.25">
      <c r="A60" s="85" t="s">
        <v>144</v>
      </c>
      <c r="B60" s="86"/>
      <c r="C60" s="89"/>
      <c r="D60" s="90"/>
      <c r="E60" s="87"/>
      <c r="F60" s="88"/>
      <c r="G60" s="108"/>
    </row>
    <row r="61" spans="1:10" s="18" customFormat="1" ht="15.75" x14ac:dyDescent="0.25">
      <c r="A61" s="102" t="s">
        <v>27</v>
      </c>
      <c r="B61" s="103" t="s">
        <v>278</v>
      </c>
      <c r="C61" s="104">
        <v>15422520.476091459</v>
      </c>
      <c r="D61" s="105" t="s">
        <v>2</v>
      </c>
      <c r="E61" s="106">
        <v>195.60066091731326</v>
      </c>
      <c r="F61" s="107">
        <v>23.840428497342273</v>
      </c>
      <c r="G61" s="108"/>
      <c r="J61" s="137"/>
    </row>
    <row r="62" spans="1:10" s="18" customFormat="1" ht="15.75" x14ac:dyDescent="0.25">
      <c r="A62" s="102" t="s">
        <v>28</v>
      </c>
      <c r="B62" s="103" t="s">
        <v>278</v>
      </c>
      <c r="C62" s="104">
        <v>16073098.159985039</v>
      </c>
      <c r="D62" s="105" t="s">
        <v>2</v>
      </c>
      <c r="E62" s="106">
        <v>208.07016573237416</v>
      </c>
      <c r="F62" s="107">
        <v>14.221432435009543</v>
      </c>
      <c r="G62" s="108"/>
      <c r="J62" s="137"/>
    </row>
    <row r="63" spans="1:10" s="18" customFormat="1" ht="15.75" x14ac:dyDescent="0.25">
      <c r="A63" s="85" t="s">
        <v>153</v>
      </c>
      <c r="B63" s="86"/>
      <c r="C63" s="89"/>
      <c r="D63" s="90"/>
      <c r="E63" s="87"/>
      <c r="F63" s="88"/>
      <c r="G63" s="108"/>
    </row>
    <row r="64" spans="1:10" s="18" customFormat="1" ht="15.75" x14ac:dyDescent="0.25">
      <c r="A64" s="102" t="s">
        <v>29</v>
      </c>
      <c r="B64" s="103">
        <v>45717</v>
      </c>
      <c r="C64" s="93">
        <v>83.734823645049914</v>
      </c>
      <c r="D64" s="105" t="s">
        <v>30</v>
      </c>
      <c r="E64" s="101">
        <v>2.318645190921842</v>
      </c>
      <c r="F64" s="107"/>
      <c r="G64" s="108"/>
    </row>
    <row r="65" spans="1:7" s="18" customFormat="1" ht="15.75" x14ac:dyDescent="0.25">
      <c r="A65" s="102" t="s">
        <v>168</v>
      </c>
      <c r="B65" s="103">
        <v>45778</v>
      </c>
      <c r="C65" s="93">
        <v>289.113</v>
      </c>
      <c r="D65" s="105" t="s">
        <v>123</v>
      </c>
      <c r="E65" s="101">
        <v>-3.6668910228643399</v>
      </c>
      <c r="F65" s="107">
        <v>50.912545653697499</v>
      </c>
      <c r="G65" s="108"/>
    </row>
    <row r="66" spans="1:7" s="18" customFormat="1" ht="15.75" x14ac:dyDescent="0.25">
      <c r="A66" s="102" t="s">
        <v>169</v>
      </c>
      <c r="B66" s="103">
        <v>45778</v>
      </c>
      <c r="C66" s="93">
        <v>94.522000000000006</v>
      </c>
      <c r="D66" s="105" t="s">
        <v>123</v>
      </c>
      <c r="E66" s="101">
        <v>6.0817256433565596</v>
      </c>
      <c r="F66" s="107">
        <v>2.4370454002257</v>
      </c>
      <c r="G66" s="108"/>
    </row>
    <row r="67" spans="1:7" s="18" customFormat="1" ht="15.75" x14ac:dyDescent="0.25">
      <c r="A67" s="102" t="s">
        <v>170</v>
      </c>
      <c r="B67" s="103">
        <v>45778</v>
      </c>
      <c r="C67" s="93">
        <v>252.197</v>
      </c>
      <c r="D67" s="105" t="s">
        <v>123</v>
      </c>
      <c r="E67" s="101">
        <v>17.9582043198848</v>
      </c>
      <c r="F67" s="107">
        <v>54.075663946412597</v>
      </c>
      <c r="G67" s="108"/>
    </row>
    <row r="68" spans="1:7" s="18" customFormat="1" ht="15.75" x14ac:dyDescent="0.25">
      <c r="A68" s="102" t="s">
        <v>171</v>
      </c>
      <c r="B68" s="103">
        <v>45778</v>
      </c>
      <c r="C68" s="93">
        <v>15.019</v>
      </c>
      <c r="D68" s="105" t="s">
        <v>123</v>
      </c>
      <c r="E68" s="101">
        <v>5.3964912280701798</v>
      </c>
      <c r="F68" s="107">
        <v>1.9682980689212299</v>
      </c>
      <c r="G68" s="108"/>
    </row>
    <row r="69" spans="1:7" s="18" customFormat="1" ht="15.75" x14ac:dyDescent="0.25">
      <c r="A69" s="102" t="s">
        <v>172</v>
      </c>
      <c r="B69" s="103">
        <v>45778</v>
      </c>
      <c r="C69" s="93">
        <v>118.839</v>
      </c>
      <c r="D69" s="105" t="s">
        <v>123</v>
      </c>
      <c r="E69" s="101">
        <v>37.3607194045032</v>
      </c>
      <c r="F69" s="107">
        <v>54.755936857819499</v>
      </c>
      <c r="G69" s="108"/>
    </row>
    <row r="70" spans="1:7" s="18" customFormat="1" ht="15.75" x14ac:dyDescent="0.25">
      <c r="A70" s="102" t="s">
        <v>173</v>
      </c>
      <c r="B70" s="103">
        <v>45778</v>
      </c>
      <c r="C70" s="93">
        <v>38.253</v>
      </c>
      <c r="D70" s="105" t="s">
        <v>123</v>
      </c>
      <c r="E70" s="101">
        <v>6.8609101321339701</v>
      </c>
      <c r="F70" s="107">
        <v>33.752448515008702</v>
      </c>
      <c r="G70" s="108"/>
    </row>
    <row r="71" spans="1:7" s="18" customFormat="1" ht="15.75" x14ac:dyDescent="0.25">
      <c r="A71" s="102" t="s">
        <v>174</v>
      </c>
      <c r="B71" s="103">
        <v>45778</v>
      </c>
      <c r="C71" s="93">
        <v>2.4460000000000002</v>
      </c>
      <c r="D71" s="105" t="s">
        <v>123</v>
      </c>
      <c r="E71" s="106">
        <v>0.69987649238369998</v>
      </c>
      <c r="F71" s="107">
        <v>60.709853561677797</v>
      </c>
      <c r="G71" s="108"/>
    </row>
    <row r="72" spans="1:7" s="18" customFormat="1" ht="15.75" x14ac:dyDescent="0.25">
      <c r="A72" s="102" t="s">
        <v>175</v>
      </c>
      <c r="B72" s="103">
        <v>45778</v>
      </c>
      <c r="C72" s="93">
        <v>35.451000000000001</v>
      </c>
      <c r="D72" s="105" t="s">
        <v>123</v>
      </c>
      <c r="E72" s="106">
        <v>9.6061093247588492</v>
      </c>
      <c r="F72" s="107">
        <v>1.2566552997809299</v>
      </c>
      <c r="G72" s="108"/>
    </row>
    <row r="73" spans="1:7" s="18" customFormat="1" ht="15.75" x14ac:dyDescent="0.25">
      <c r="A73" s="102" t="s">
        <v>176</v>
      </c>
      <c r="B73" s="103">
        <v>45778</v>
      </c>
      <c r="C73" s="93">
        <v>112.944</v>
      </c>
      <c r="D73" s="105" t="s">
        <v>123</v>
      </c>
      <c r="E73" s="101">
        <v>17.851329354313599</v>
      </c>
      <c r="F73" s="107">
        <v>54.531759979914597</v>
      </c>
      <c r="G73" s="108"/>
    </row>
    <row r="74" spans="1:7" s="18" customFormat="1" ht="15.75" x14ac:dyDescent="0.25">
      <c r="A74" s="102" t="s">
        <v>32</v>
      </c>
      <c r="B74" s="103">
        <v>45778</v>
      </c>
      <c r="C74" s="104">
        <v>572940.5</v>
      </c>
      <c r="D74" s="105" t="s">
        <v>33</v>
      </c>
      <c r="E74" s="101">
        <v>-6.4118998274647501</v>
      </c>
      <c r="F74" s="107">
        <v>51.260577506347801</v>
      </c>
      <c r="G74" s="108"/>
    </row>
    <row r="75" spans="1:7" s="18" customFormat="1" ht="15.75" x14ac:dyDescent="0.25">
      <c r="A75" s="102" t="s">
        <v>158</v>
      </c>
      <c r="B75" s="103">
        <v>45778</v>
      </c>
      <c r="C75" s="104">
        <v>354960.75</v>
      </c>
      <c r="D75" s="105" t="s">
        <v>33</v>
      </c>
      <c r="E75" s="106">
        <v>-6.9918425446701402</v>
      </c>
      <c r="F75" s="107">
        <v>49.917556609955902</v>
      </c>
      <c r="G75" s="108"/>
    </row>
    <row r="76" spans="1:7" s="18" customFormat="1" ht="15.75" x14ac:dyDescent="0.25">
      <c r="A76" s="102" t="s">
        <v>34</v>
      </c>
      <c r="B76" s="103">
        <v>45778</v>
      </c>
      <c r="C76" s="104">
        <v>21367834</v>
      </c>
      <c r="D76" s="105" t="s">
        <v>33</v>
      </c>
      <c r="E76" s="106">
        <v>-0.81891406542892176</v>
      </c>
      <c r="F76" s="107">
        <v>34.545866339472099</v>
      </c>
      <c r="G76" s="108"/>
    </row>
    <row r="77" spans="1:7" s="18" customFormat="1" ht="15.75" x14ac:dyDescent="0.25">
      <c r="A77" s="102" t="s">
        <v>177</v>
      </c>
      <c r="B77" s="103">
        <v>45778</v>
      </c>
      <c r="C77" s="93">
        <v>199.29499999999999</v>
      </c>
      <c r="D77" s="105" t="s">
        <v>123</v>
      </c>
      <c r="E77" s="106">
        <v>-3.2055173753612332</v>
      </c>
      <c r="F77" s="107">
        <v>99.997491219267417</v>
      </c>
      <c r="G77" s="108"/>
    </row>
    <row r="78" spans="1:7" s="18" customFormat="1" ht="15.75" x14ac:dyDescent="0.25">
      <c r="A78" s="102" t="s">
        <v>178</v>
      </c>
      <c r="B78" s="103">
        <v>45778</v>
      </c>
      <c r="C78" s="93">
        <v>243.15100000000001</v>
      </c>
      <c r="D78" s="105" t="s">
        <v>123</v>
      </c>
      <c r="E78" s="106">
        <v>7.3315323427885382</v>
      </c>
      <c r="F78" s="107">
        <v>69.412218098772485</v>
      </c>
      <c r="G78" s="108"/>
    </row>
    <row r="79" spans="1:7" s="18" customFormat="1" ht="15.75" x14ac:dyDescent="0.25">
      <c r="A79" s="102" t="s">
        <v>180</v>
      </c>
      <c r="B79" s="103">
        <v>45778</v>
      </c>
      <c r="C79" s="93">
        <v>459.8581766827977</v>
      </c>
      <c r="D79" s="105" t="s">
        <v>123</v>
      </c>
      <c r="E79" s="106">
        <v>2.9253954072359978</v>
      </c>
      <c r="F79" s="107">
        <v>55.610088928945601</v>
      </c>
      <c r="G79" s="108"/>
    </row>
    <row r="80" spans="1:7" s="18" customFormat="1" ht="15.75" x14ac:dyDescent="0.25">
      <c r="A80" s="102" t="s">
        <v>179</v>
      </c>
      <c r="B80" s="103">
        <v>45778</v>
      </c>
      <c r="C80" s="93">
        <v>306.53843999999998</v>
      </c>
      <c r="D80" s="105" t="s">
        <v>123</v>
      </c>
      <c r="E80" s="106">
        <v>-11.863613610231848</v>
      </c>
      <c r="F80" s="107">
        <v>37.503938337309592</v>
      </c>
      <c r="G80" s="108"/>
    </row>
    <row r="81" spans="1:7" s="18" customFormat="1" ht="15.75" x14ac:dyDescent="0.25">
      <c r="A81" s="102" t="s">
        <v>181</v>
      </c>
      <c r="B81" s="103">
        <v>45778</v>
      </c>
      <c r="C81" s="93">
        <v>38110</v>
      </c>
      <c r="D81" s="105" t="s">
        <v>31</v>
      </c>
      <c r="E81" s="106">
        <v>27.526435550796414</v>
      </c>
      <c r="F81" s="107">
        <v>79.215947120081481</v>
      </c>
      <c r="G81" s="108"/>
    </row>
    <row r="82" spans="1:7" s="18" customFormat="1" ht="15.75" x14ac:dyDescent="0.25">
      <c r="A82" s="102" t="s">
        <v>184</v>
      </c>
      <c r="B82" s="103">
        <v>45778</v>
      </c>
      <c r="C82" s="93">
        <v>456221.85700000002</v>
      </c>
      <c r="D82" s="105" t="s">
        <v>143</v>
      </c>
      <c r="E82" s="106">
        <v>-3.5688317369032552</v>
      </c>
      <c r="F82" s="107">
        <v>61.015354219618189</v>
      </c>
      <c r="G82" s="108"/>
    </row>
    <row r="83" spans="1:7" s="18" customFormat="1" ht="15.75" x14ac:dyDescent="0.25">
      <c r="A83" s="102" t="s">
        <v>185</v>
      </c>
      <c r="B83" s="103">
        <v>45778</v>
      </c>
      <c r="C83" s="93">
        <v>227950</v>
      </c>
      <c r="D83" s="105" t="s">
        <v>143</v>
      </c>
      <c r="E83" s="106">
        <v>-27.355124862502166</v>
      </c>
      <c r="F83" s="107">
        <v>77.514239564736883</v>
      </c>
      <c r="G83" s="108"/>
    </row>
    <row r="84" spans="1:7" s="18" customFormat="1" ht="15.75" x14ac:dyDescent="0.25">
      <c r="A84" s="102" t="s">
        <v>186</v>
      </c>
      <c r="B84" s="103">
        <v>45778</v>
      </c>
      <c r="C84" s="93">
        <v>357943.08</v>
      </c>
      <c r="D84" s="105" t="s">
        <v>143</v>
      </c>
      <c r="E84" s="106">
        <v>-23.171152610818968</v>
      </c>
      <c r="F84" s="107">
        <v>67.457521180525788</v>
      </c>
      <c r="G84" s="108"/>
    </row>
    <row r="85" spans="1:7" s="18" customFormat="1" ht="15.75" x14ac:dyDescent="0.25">
      <c r="A85" s="102" t="s">
        <v>187</v>
      </c>
      <c r="B85" s="103">
        <v>45778</v>
      </c>
      <c r="C85" s="93">
        <v>103861.68</v>
      </c>
      <c r="D85" s="105" t="s">
        <v>143</v>
      </c>
      <c r="E85" s="106">
        <v>-23.37241503207337</v>
      </c>
      <c r="F85" s="107">
        <v>64.585678783353842</v>
      </c>
      <c r="G85" s="108"/>
    </row>
    <row r="86" spans="1:7" s="18" customFormat="1" ht="31.5" x14ac:dyDescent="0.25">
      <c r="A86" s="97" t="s">
        <v>260</v>
      </c>
      <c r="B86" s="103">
        <v>45778</v>
      </c>
      <c r="C86" s="93">
        <v>18926.11</v>
      </c>
      <c r="D86" s="105" t="s">
        <v>143</v>
      </c>
      <c r="E86" s="106">
        <v>36.643523253234164</v>
      </c>
      <c r="F86" s="107">
        <v>100</v>
      </c>
      <c r="G86" s="108"/>
    </row>
    <row r="87" spans="1:7" s="18" customFormat="1" ht="31.5" x14ac:dyDescent="0.25">
      <c r="A87" s="97" t="s">
        <v>261</v>
      </c>
      <c r="B87" s="103">
        <v>45748</v>
      </c>
      <c r="C87" s="93">
        <v>25093.18</v>
      </c>
      <c r="D87" s="105" t="s">
        <v>190</v>
      </c>
      <c r="E87" s="106">
        <v>1.4788803877789469</v>
      </c>
      <c r="F87" s="107">
        <v>28.788233246915389</v>
      </c>
      <c r="G87" s="108"/>
    </row>
    <row r="88" spans="1:7" s="18" customFormat="1" ht="15.75" x14ac:dyDescent="0.25">
      <c r="A88" s="102" t="s">
        <v>188</v>
      </c>
      <c r="B88" s="103">
        <v>45778</v>
      </c>
      <c r="C88" s="93">
        <v>4332.5682094697586</v>
      </c>
      <c r="D88" s="105" t="s">
        <v>191</v>
      </c>
      <c r="E88" s="106">
        <v>0.88683319084541612</v>
      </c>
      <c r="F88" s="107">
        <v>39.583219186869542</v>
      </c>
      <c r="G88" s="108"/>
    </row>
    <row r="89" spans="1:7" s="18" customFormat="1" ht="15.75" x14ac:dyDescent="0.25">
      <c r="A89" s="102" t="s">
        <v>189</v>
      </c>
      <c r="B89" s="103">
        <v>45748</v>
      </c>
      <c r="C89" s="93">
        <v>401.09699999999998</v>
      </c>
      <c r="D89" s="105" t="s">
        <v>192</v>
      </c>
      <c r="E89" s="106">
        <v>-11.730413732394362</v>
      </c>
      <c r="F89" s="107">
        <v>52.729227933685038</v>
      </c>
      <c r="G89" s="108"/>
    </row>
    <row r="90" spans="1:7" s="18" customFormat="1" ht="15.75" x14ac:dyDescent="0.25">
      <c r="A90" s="85" t="s">
        <v>145</v>
      </c>
      <c r="B90" s="86"/>
      <c r="C90" s="84"/>
      <c r="D90" s="90"/>
      <c r="E90" s="87"/>
      <c r="F90" s="88"/>
      <c r="G90" s="108"/>
    </row>
    <row r="91" spans="1:7" customFormat="1" ht="15.75" customHeight="1" x14ac:dyDescent="0.25">
      <c r="A91" s="126" t="s">
        <v>159</v>
      </c>
      <c r="B91" s="127" t="s">
        <v>279</v>
      </c>
      <c r="C91" s="128">
        <v>1975885.7506802799</v>
      </c>
      <c r="D91" s="105" t="s">
        <v>2</v>
      </c>
      <c r="E91" s="129">
        <v>47.993324267675803</v>
      </c>
      <c r="F91" s="130"/>
      <c r="G91" s="108"/>
    </row>
    <row r="92" spans="1:7" customFormat="1" ht="15.75" customHeight="1" x14ac:dyDescent="0.25">
      <c r="A92" s="126" t="s">
        <v>160</v>
      </c>
      <c r="B92" s="127" t="s">
        <v>279</v>
      </c>
      <c r="C92" s="128">
        <v>664843.78903283004</v>
      </c>
      <c r="D92" s="105" t="s">
        <v>2</v>
      </c>
      <c r="E92" s="129">
        <v>46.030558248816803</v>
      </c>
      <c r="F92" s="130">
        <v>33.6478862102189</v>
      </c>
      <c r="G92" s="108"/>
    </row>
    <row r="93" spans="1:7" customFormat="1" ht="15.75" customHeight="1" x14ac:dyDescent="0.25">
      <c r="A93" s="126" t="s">
        <v>161</v>
      </c>
      <c r="B93" s="127" t="s">
        <v>279</v>
      </c>
      <c r="C93" s="128">
        <v>463131.89756672998</v>
      </c>
      <c r="D93" s="105" t="s">
        <v>2</v>
      </c>
      <c r="E93" s="129">
        <v>43.509789773191102</v>
      </c>
      <c r="F93" s="130">
        <v>23.4392042863449</v>
      </c>
      <c r="G93" s="108"/>
    </row>
    <row r="94" spans="1:7" customFormat="1" ht="15.75" customHeight="1" x14ac:dyDescent="0.25">
      <c r="A94" s="126" t="s">
        <v>162</v>
      </c>
      <c r="B94" s="127" t="s">
        <v>279</v>
      </c>
      <c r="C94" s="128">
        <v>201711.8914661</v>
      </c>
      <c r="D94" s="105" t="s">
        <v>2</v>
      </c>
      <c r="E94" s="129">
        <v>52.167419408175199</v>
      </c>
      <c r="F94" s="130">
        <v>10.208681923874</v>
      </c>
      <c r="G94" s="108"/>
    </row>
    <row r="95" spans="1:7" customFormat="1" ht="15.75" customHeight="1" x14ac:dyDescent="0.25">
      <c r="A95" s="126" t="s">
        <v>159</v>
      </c>
      <c r="B95" s="127" t="s">
        <v>276</v>
      </c>
      <c r="C95" s="128">
        <v>7685809.8969903504</v>
      </c>
      <c r="D95" s="105" t="s">
        <v>2</v>
      </c>
      <c r="E95" s="129">
        <v>52.065322444518003</v>
      </c>
      <c r="F95" s="130"/>
      <c r="G95" s="108"/>
    </row>
    <row r="96" spans="1:7" customFormat="1" ht="15.75" customHeight="1" x14ac:dyDescent="0.25">
      <c r="A96" s="126" t="s">
        <v>160</v>
      </c>
      <c r="B96" s="127" t="s">
        <v>276</v>
      </c>
      <c r="C96" s="128">
        <v>2647350.5085103801</v>
      </c>
      <c r="D96" s="105" t="s">
        <v>2</v>
      </c>
      <c r="E96" s="129">
        <v>51.203274039227402</v>
      </c>
      <c r="F96" s="130">
        <v>34.444652469833301</v>
      </c>
      <c r="G96" s="108"/>
    </row>
    <row r="97" spans="1:7" customFormat="1" ht="15.75" customHeight="1" x14ac:dyDescent="0.25">
      <c r="A97" s="126" t="s">
        <v>161</v>
      </c>
      <c r="B97" s="127" t="s">
        <v>276</v>
      </c>
      <c r="C97" s="128">
        <v>1792827.42807763</v>
      </c>
      <c r="D97" s="105" t="s">
        <v>2</v>
      </c>
      <c r="E97" s="129">
        <v>48.050782426583702</v>
      </c>
      <c r="F97" s="130">
        <v>23.3264607387658</v>
      </c>
      <c r="G97" s="108"/>
    </row>
    <row r="98" spans="1:7" customFormat="1" ht="15.75" customHeight="1" x14ac:dyDescent="0.25">
      <c r="A98" s="126" t="s">
        <v>162</v>
      </c>
      <c r="B98" s="127" t="s">
        <v>276</v>
      </c>
      <c r="C98" s="128">
        <v>854523.08043275005</v>
      </c>
      <c r="D98" s="105" t="s">
        <v>2</v>
      </c>
      <c r="E98" s="129">
        <v>58.274059577129201</v>
      </c>
      <c r="F98" s="130">
        <v>11.118191731067499</v>
      </c>
      <c r="G98" s="108"/>
    </row>
    <row r="99" spans="1:7" customFormat="1" ht="15.75" customHeight="1" x14ac:dyDescent="0.25">
      <c r="A99" s="126" t="s">
        <v>164</v>
      </c>
      <c r="B99" s="127" t="s">
        <v>279</v>
      </c>
      <c r="C99" s="128">
        <v>22426.242985048</v>
      </c>
      <c r="D99" s="105" t="s">
        <v>163</v>
      </c>
      <c r="E99" s="129">
        <v>8.92623804925638</v>
      </c>
      <c r="F99" s="130"/>
      <c r="G99" s="108"/>
    </row>
    <row r="100" spans="1:7" customFormat="1" ht="15.75" customHeight="1" x14ac:dyDescent="0.25">
      <c r="A100" s="126" t="s">
        <v>165</v>
      </c>
      <c r="B100" s="127" t="s">
        <v>279</v>
      </c>
      <c r="C100" s="128">
        <v>7770.2654405374096</v>
      </c>
      <c r="D100" s="105" t="s">
        <v>163</v>
      </c>
      <c r="E100" s="129">
        <v>5.7121299960370697</v>
      </c>
      <c r="F100" s="130">
        <v>34.6480926195172</v>
      </c>
      <c r="G100" s="108"/>
    </row>
    <row r="101" spans="1:7" customFormat="1" ht="15.75" customHeight="1" x14ac:dyDescent="0.25">
      <c r="A101" s="126" t="s">
        <v>166</v>
      </c>
      <c r="B101" s="127" t="s">
        <v>279</v>
      </c>
      <c r="C101" s="128">
        <v>5390.9542134129097</v>
      </c>
      <c r="D101" s="105" t="s">
        <v>163</v>
      </c>
      <c r="E101" s="129">
        <v>3.2015462344025898</v>
      </c>
      <c r="F101" s="130">
        <v>24.038597178346599</v>
      </c>
      <c r="G101" s="108"/>
    </row>
    <row r="102" spans="1:7" customFormat="1" ht="15.75" customHeight="1" x14ac:dyDescent="0.25">
      <c r="A102" s="126" t="s">
        <v>167</v>
      </c>
      <c r="B102" s="127" t="s">
        <v>279</v>
      </c>
      <c r="C102" s="128">
        <v>2379.3112271245</v>
      </c>
      <c r="D102" s="105" t="s">
        <v>163</v>
      </c>
      <c r="E102" s="129">
        <v>11.8787998719584</v>
      </c>
      <c r="F102" s="130">
        <v>10.6094954411706</v>
      </c>
      <c r="G102" s="108"/>
    </row>
    <row r="103" spans="1:7" customFormat="1" ht="15.75" customHeight="1" x14ac:dyDescent="0.25">
      <c r="A103" s="126" t="s">
        <v>164</v>
      </c>
      <c r="B103" s="127" t="s">
        <v>276</v>
      </c>
      <c r="C103" s="128">
        <v>90931.037818752899</v>
      </c>
      <c r="D103" s="105" t="s">
        <v>163</v>
      </c>
      <c r="E103" s="129">
        <v>4.2790332207147204</v>
      </c>
      <c r="F103" s="130"/>
      <c r="G103" s="108"/>
    </row>
    <row r="104" spans="1:7" customFormat="1" ht="15.75" customHeight="1" x14ac:dyDescent="0.25">
      <c r="A104" s="126" t="s">
        <v>165</v>
      </c>
      <c r="B104" s="127" t="s">
        <v>276</v>
      </c>
      <c r="C104" s="128">
        <v>32390.081860630198</v>
      </c>
      <c r="D104" s="105" t="s">
        <v>163</v>
      </c>
      <c r="E104" s="129">
        <v>1.68764001824855</v>
      </c>
      <c r="F104" s="130">
        <v>35.620490690088999</v>
      </c>
      <c r="G104" s="108"/>
    </row>
    <row r="105" spans="1:7" customFormat="1" ht="15.75" customHeight="1" x14ac:dyDescent="0.25">
      <c r="A105" s="126" t="s">
        <v>166</v>
      </c>
      <c r="B105" s="127" t="s">
        <v>276</v>
      </c>
      <c r="C105" s="128">
        <v>21875.610385227901</v>
      </c>
      <c r="D105" s="105" t="s">
        <v>163</v>
      </c>
      <c r="E105" s="129">
        <v>-0.82003862271189398</v>
      </c>
      <c r="F105" s="130">
        <v>24.0573635911108</v>
      </c>
      <c r="G105" s="108"/>
    </row>
    <row r="106" spans="1:7" customFormat="1" ht="15.75" customHeight="1" x14ac:dyDescent="0.25">
      <c r="A106" s="126" t="s">
        <v>167</v>
      </c>
      <c r="B106" s="127" t="s">
        <v>276</v>
      </c>
      <c r="C106" s="128">
        <v>10514.471475402301</v>
      </c>
      <c r="D106" s="105" t="s">
        <v>163</v>
      </c>
      <c r="E106" s="129">
        <v>7.3338549503681101</v>
      </c>
      <c r="F106" s="130">
        <v>11.5631270989782</v>
      </c>
      <c r="G106" s="108"/>
    </row>
    <row r="107" spans="1:7" s="18" customFormat="1" ht="15.75" x14ac:dyDescent="0.25">
      <c r="A107" s="85" t="s">
        <v>146</v>
      </c>
      <c r="B107" s="86"/>
      <c r="C107" s="89"/>
      <c r="D107" s="90"/>
      <c r="E107" s="87"/>
      <c r="F107" s="72"/>
      <c r="G107" s="108"/>
    </row>
    <row r="108" spans="1:7" s="18" customFormat="1" ht="15.75" x14ac:dyDescent="0.25">
      <c r="A108" s="102" t="s">
        <v>95</v>
      </c>
      <c r="B108" s="103">
        <v>45778</v>
      </c>
      <c r="C108" s="104">
        <v>11790</v>
      </c>
      <c r="D108" s="105" t="s">
        <v>92</v>
      </c>
      <c r="E108" s="106">
        <v>24.643196955280679</v>
      </c>
      <c r="F108" s="75"/>
      <c r="G108" s="108"/>
    </row>
    <row r="109" spans="1:7" s="18" customFormat="1" ht="15.75" x14ac:dyDescent="0.25">
      <c r="A109" s="102" t="s">
        <v>95</v>
      </c>
      <c r="B109" s="103" t="s">
        <v>277</v>
      </c>
      <c r="C109" s="104">
        <v>47966</v>
      </c>
      <c r="D109" s="105" t="s">
        <v>92</v>
      </c>
      <c r="E109" s="106">
        <v>48.308700760620859</v>
      </c>
      <c r="F109" s="75"/>
      <c r="G109" s="108"/>
    </row>
    <row r="110" spans="1:7" s="18" customFormat="1" ht="15.75" x14ac:dyDescent="0.25">
      <c r="A110" s="102" t="s">
        <v>95</v>
      </c>
      <c r="B110" s="103">
        <v>45778</v>
      </c>
      <c r="C110" s="104">
        <v>884326.03458306007</v>
      </c>
      <c r="D110" s="105" t="s">
        <v>2</v>
      </c>
      <c r="E110" s="106">
        <v>145.64630534760656</v>
      </c>
      <c r="F110" s="75"/>
      <c r="G110" s="108"/>
    </row>
    <row r="111" spans="1:7" s="18" customFormat="1" ht="15.75" x14ac:dyDescent="0.25">
      <c r="A111" s="102" t="s">
        <v>95</v>
      </c>
      <c r="B111" s="103" t="s">
        <v>277</v>
      </c>
      <c r="C111" s="104">
        <v>3489897.4422038901</v>
      </c>
      <c r="D111" s="105" t="s">
        <v>2</v>
      </c>
      <c r="E111" s="106">
        <v>183.07222694487072</v>
      </c>
      <c r="F111" s="75"/>
      <c r="G111" s="108"/>
    </row>
    <row r="112" spans="1:7" s="18" customFormat="1" ht="15.75" x14ac:dyDescent="0.25">
      <c r="A112" s="102" t="s">
        <v>96</v>
      </c>
      <c r="B112" s="103">
        <v>45778</v>
      </c>
      <c r="C112" s="104">
        <v>1992</v>
      </c>
      <c r="D112" s="105" t="s">
        <v>92</v>
      </c>
      <c r="E112" s="106">
        <v>470.77363896848141</v>
      </c>
      <c r="F112" s="75"/>
      <c r="G112" s="108"/>
    </row>
    <row r="113" spans="1:7" s="18" customFormat="1" ht="15.75" x14ac:dyDescent="0.25">
      <c r="A113" s="102" t="s">
        <v>96</v>
      </c>
      <c r="B113" s="103" t="s">
        <v>277</v>
      </c>
      <c r="C113" s="104">
        <v>8327</v>
      </c>
      <c r="D113" s="105" t="s">
        <v>92</v>
      </c>
      <c r="E113" s="106">
        <v>499.9279538904899</v>
      </c>
      <c r="F113" s="75"/>
      <c r="G113" s="108"/>
    </row>
    <row r="114" spans="1:7" s="18" customFormat="1" ht="15.75" x14ac:dyDescent="0.25">
      <c r="A114" s="102" t="s">
        <v>96</v>
      </c>
      <c r="B114" s="103">
        <v>45778</v>
      </c>
      <c r="C114" s="104">
        <v>255031.08164726998</v>
      </c>
      <c r="D114" s="105" t="s">
        <v>2</v>
      </c>
      <c r="E114" s="106">
        <v>263.97984330542835</v>
      </c>
      <c r="F114" s="75"/>
      <c r="G114" s="108"/>
    </row>
    <row r="115" spans="1:7" s="18" customFormat="1" ht="15.75" x14ac:dyDescent="0.25">
      <c r="A115" s="102" t="s">
        <v>96</v>
      </c>
      <c r="B115" s="103" t="s">
        <v>277</v>
      </c>
      <c r="C115" s="82">
        <v>698674.40323160996</v>
      </c>
      <c r="D115" s="105" t="s">
        <v>2</v>
      </c>
      <c r="E115" s="98">
        <v>417.83555927574031</v>
      </c>
      <c r="F115" s="75"/>
      <c r="G115" s="108"/>
    </row>
    <row r="116" spans="1:7" s="18" customFormat="1" ht="15.75" x14ac:dyDescent="0.25">
      <c r="A116" s="85" t="s">
        <v>147</v>
      </c>
      <c r="B116" s="86"/>
      <c r="C116" s="89"/>
      <c r="D116" s="90"/>
      <c r="E116" s="17"/>
      <c r="F116" s="88"/>
      <c r="G116" s="108"/>
    </row>
    <row r="117" spans="1:7" s="18" customFormat="1" ht="15.75" x14ac:dyDescent="0.25">
      <c r="A117" s="102" t="s">
        <v>93</v>
      </c>
      <c r="B117" s="103">
        <v>45809</v>
      </c>
      <c r="C117" s="104">
        <v>53506</v>
      </c>
      <c r="D117" s="105" t="s">
        <v>31</v>
      </c>
      <c r="E117" s="106">
        <v>13.526129299187373</v>
      </c>
      <c r="F117" s="107">
        <v>37.312152634918867</v>
      </c>
      <c r="G117" s="108"/>
    </row>
    <row r="118" spans="1:7" s="18" customFormat="1" ht="15.75" x14ac:dyDescent="0.25">
      <c r="A118" s="102" t="s">
        <v>93</v>
      </c>
      <c r="B118" s="103" t="s">
        <v>280</v>
      </c>
      <c r="C118" s="104">
        <v>346640</v>
      </c>
      <c r="D118" s="105" t="s">
        <v>31</v>
      </c>
      <c r="E118" s="106">
        <v>20.303465700462976</v>
      </c>
      <c r="F118" s="107">
        <v>37.662745455948041</v>
      </c>
      <c r="G118" s="108"/>
    </row>
    <row r="119" spans="1:7" s="18" customFormat="1" ht="15.75" x14ac:dyDescent="0.25">
      <c r="A119" s="102" t="s">
        <v>94</v>
      </c>
      <c r="B119" s="103">
        <v>45809</v>
      </c>
      <c r="C119" s="104">
        <v>14478</v>
      </c>
      <c r="D119" s="105" t="s">
        <v>31</v>
      </c>
      <c r="E119" s="106">
        <v>63.759755683746192</v>
      </c>
      <c r="F119" s="107">
        <v>27.338645719249214</v>
      </c>
      <c r="G119" s="108"/>
    </row>
    <row r="120" spans="1:7" s="18" customFormat="1" ht="15.75" x14ac:dyDescent="0.25">
      <c r="A120" s="102" t="s">
        <v>94</v>
      </c>
      <c r="B120" s="103" t="s">
        <v>280</v>
      </c>
      <c r="C120" s="104">
        <v>91600</v>
      </c>
      <c r="D120" s="105" t="s">
        <v>31</v>
      </c>
      <c r="E120" s="106">
        <v>73.019530807298551</v>
      </c>
      <c r="F120" s="107">
        <v>27.941396276717434</v>
      </c>
      <c r="G120" s="108"/>
    </row>
    <row r="121" spans="1:7" s="18" customFormat="1" ht="15.75" x14ac:dyDescent="0.25">
      <c r="A121" s="102" t="s">
        <v>36</v>
      </c>
      <c r="B121" s="103">
        <v>45809</v>
      </c>
      <c r="C121" s="104">
        <v>6909935</v>
      </c>
      <c r="D121" s="105" t="s">
        <v>31</v>
      </c>
      <c r="E121" s="106">
        <v>2.5351802106130972</v>
      </c>
      <c r="F121" s="107">
        <v>37.652353152534225</v>
      </c>
      <c r="G121" s="108"/>
    </row>
    <row r="122" spans="1:7" s="18" customFormat="1" ht="15.75" x14ac:dyDescent="0.25">
      <c r="A122" s="85" t="s">
        <v>148</v>
      </c>
      <c r="B122" s="86"/>
      <c r="C122" s="89"/>
      <c r="D122" s="90"/>
      <c r="E122" s="87"/>
      <c r="F122" s="108"/>
      <c r="G122" s="108"/>
    </row>
    <row r="123" spans="1:7" s="18" customFormat="1" ht="15.75" x14ac:dyDescent="0.25">
      <c r="A123" s="102" t="s">
        <v>100</v>
      </c>
      <c r="B123" s="103">
        <v>45748</v>
      </c>
      <c r="C123" s="104"/>
      <c r="D123" s="105" t="s">
        <v>38</v>
      </c>
      <c r="E123" s="106">
        <v>2.2999999999999998</v>
      </c>
      <c r="F123" s="107"/>
      <c r="G123" s="108"/>
    </row>
    <row r="124" spans="1:7" s="18" customFormat="1" ht="15.75" x14ac:dyDescent="0.25">
      <c r="A124" s="102" t="s">
        <v>37</v>
      </c>
      <c r="B124" s="103">
        <v>45748</v>
      </c>
      <c r="C124" s="104">
        <v>2398.4301759</v>
      </c>
      <c r="D124" s="105" t="s">
        <v>38</v>
      </c>
      <c r="E124" s="106">
        <v>5.1160245655834657</v>
      </c>
      <c r="F124" s="107">
        <v>36</v>
      </c>
      <c r="G124" s="108"/>
    </row>
    <row r="125" spans="1:7" s="18" customFormat="1" ht="15.75" x14ac:dyDescent="0.25">
      <c r="A125" s="102" t="s">
        <v>39</v>
      </c>
      <c r="B125" s="103">
        <v>45748</v>
      </c>
      <c r="C125" s="104">
        <v>495.26509743000003</v>
      </c>
      <c r="D125" s="105" t="s">
        <v>38</v>
      </c>
      <c r="E125" s="106">
        <v>14.035312167059111</v>
      </c>
      <c r="F125" s="107">
        <v>29.2</v>
      </c>
      <c r="G125" s="108"/>
    </row>
    <row r="126" spans="1:7" s="18" customFormat="1" ht="15.75" x14ac:dyDescent="0.25">
      <c r="A126" s="102" t="s">
        <v>40</v>
      </c>
      <c r="B126" s="103">
        <v>45748</v>
      </c>
      <c r="C126" s="104">
        <v>775.51371426000003</v>
      </c>
      <c r="D126" s="105" t="s">
        <v>38</v>
      </c>
      <c r="E126" s="106">
        <v>8.0402456730725547</v>
      </c>
      <c r="F126" s="107">
        <v>32.700000000000003</v>
      </c>
      <c r="G126" s="108"/>
    </row>
    <row r="127" spans="1:7" s="18" customFormat="1" ht="15.75" x14ac:dyDescent="0.25">
      <c r="A127" s="102" t="s">
        <v>41</v>
      </c>
      <c r="B127" s="103">
        <v>45748</v>
      </c>
      <c r="C127" s="104">
        <v>887.34827774999997</v>
      </c>
      <c r="D127" s="105" t="s">
        <v>38</v>
      </c>
      <c r="E127" s="106">
        <v>3.2911260510394058</v>
      </c>
      <c r="F127" s="107">
        <v>50.7</v>
      </c>
      <c r="G127" s="108"/>
    </row>
    <row r="128" spans="1:7" s="18" customFormat="1" ht="15.75" x14ac:dyDescent="0.25">
      <c r="A128" s="102" t="s">
        <v>42</v>
      </c>
      <c r="B128" s="103">
        <v>45748</v>
      </c>
      <c r="C128" s="104">
        <v>240.30308646</v>
      </c>
      <c r="D128" s="105" t="s">
        <v>38</v>
      </c>
      <c r="E128" s="106">
        <v>-11.167837219909792</v>
      </c>
      <c r="F128" s="107">
        <v>28.2</v>
      </c>
      <c r="G128" s="108"/>
    </row>
    <row r="129" spans="1:7" s="18" customFormat="1" ht="15.75" x14ac:dyDescent="0.25">
      <c r="A129" s="102" t="s">
        <v>100</v>
      </c>
      <c r="B129" s="127" t="s">
        <v>276</v>
      </c>
      <c r="C129" s="104">
        <v>25361</v>
      </c>
      <c r="D129" s="105" t="s">
        <v>38</v>
      </c>
      <c r="E129" s="106"/>
      <c r="F129" s="107"/>
      <c r="G129" s="108"/>
    </row>
    <row r="130" spans="1:7" s="18" customFormat="1" ht="15.75" x14ac:dyDescent="0.25">
      <c r="A130" s="102" t="s">
        <v>37</v>
      </c>
      <c r="B130" s="127" t="s">
        <v>276</v>
      </c>
      <c r="C130" s="104">
        <v>8995.9187636200004</v>
      </c>
      <c r="D130" s="105" t="s">
        <v>38</v>
      </c>
      <c r="E130" s="106">
        <v>-0.78558624361818596</v>
      </c>
      <c r="F130" s="107">
        <v>35.5</v>
      </c>
      <c r="G130" s="108"/>
    </row>
    <row r="131" spans="1:7" s="18" customFormat="1" ht="15.75" x14ac:dyDescent="0.25">
      <c r="A131" s="102" t="s">
        <v>39</v>
      </c>
      <c r="B131" s="127" t="s">
        <v>276</v>
      </c>
      <c r="C131" s="104">
        <v>2060.7255676700001</v>
      </c>
      <c r="D131" s="105" t="s">
        <v>38</v>
      </c>
      <c r="E131" s="106">
        <v>-3.6376547548697569</v>
      </c>
      <c r="F131" s="107">
        <v>32.5</v>
      </c>
      <c r="G131" s="108"/>
    </row>
    <row r="132" spans="1:7" s="18" customFormat="1" ht="15.75" x14ac:dyDescent="0.25">
      <c r="A132" s="102" t="s">
        <v>40</v>
      </c>
      <c r="B132" s="127" t="s">
        <v>276</v>
      </c>
      <c r="C132" s="104">
        <v>2602.1092294700002</v>
      </c>
      <c r="D132" s="105" t="s">
        <v>38</v>
      </c>
      <c r="E132" s="106">
        <v>0.18915646225123872</v>
      </c>
      <c r="F132" s="107">
        <v>29.8</v>
      </c>
      <c r="G132" s="108"/>
    </row>
    <row r="133" spans="1:7" s="18" customFormat="1" ht="15.75" x14ac:dyDescent="0.25">
      <c r="A133" s="102" t="s">
        <v>41</v>
      </c>
      <c r="B133" s="127" t="s">
        <v>276</v>
      </c>
      <c r="C133" s="104">
        <v>3276.8688072</v>
      </c>
      <c r="D133" s="105" t="s">
        <v>38</v>
      </c>
      <c r="E133" s="106">
        <v>2.9890051123361738</v>
      </c>
      <c r="F133" s="107">
        <v>49.1</v>
      </c>
      <c r="G133" s="108"/>
    </row>
    <row r="134" spans="1:7" s="18" customFormat="1" ht="15.75" x14ac:dyDescent="0.25">
      <c r="A134" s="102" t="s">
        <v>42</v>
      </c>
      <c r="B134" s="127" t="s">
        <v>276</v>
      </c>
      <c r="C134" s="104">
        <v>1056.2151592800001</v>
      </c>
      <c r="D134" s="105" t="s">
        <v>38</v>
      </c>
      <c r="E134" s="106">
        <v>-8.1287970880945082</v>
      </c>
      <c r="F134" s="107">
        <v>29.1</v>
      </c>
      <c r="G134" s="108"/>
    </row>
    <row r="135" spans="1:7" x14ac:dyDescent="0.25">
      <c r="A135" s="46"/>
      <c r="B135" s="47"/>
      <c r="C135" s="48"/>
      <c r="D135" s="49"/>
      <c r="E135" s="50"/>
      <c r="F135" s="50"/>
      <c r="G135" s="108"/>
    </row>
    <row r="136" spans="1:7" ht="27" x14ac:dyDescent="0.25">
      <c r="A136" s="45" t="s">
        <v>109</v>
      </c>
      <c r="B136" s="28" t="s">
        <v>1</v>
      </c>
      <c r="C136" s="28" t="s">
        <v>54</v>
      </c>
      <c r="D136" s="28" t="s">
        <v>55</v>
      </c>
      <c r="E136" s="28"/>
      <c r="F136" s="28" t="s">
        <v>133</v>
      </c>
    </row>
    <row r="137" spans="1:7" ht="15.75" x14ac:dyDescent="0.25">
      <c r="A137" s="4" t="s">
        <v>198</v>
      </c>
      <c r="B137" s="5"/>
      <c r="C137" s="6"/>
      <c r="D137" s="7"/>
      <c r="E137" s="19"/>
      <c r="F137" s="19"/>
    </row>
    <row r="138" spans="1:7" ht="15.75" x14ac:dyDescent="0.25">
      <c r="A138" s="29" t="s">
        <v>43</v>
      </c>
      <c r="B138" s="37">
        <v>2022</v>
      </c>
      <c r="C138" s="82">
        <v>45892285</v>
      </c>
      <c r="D138" s="58" t="s">
        <v>97</v>
      </c>
      <c r="E138" s="35"/>
      <c r="F138" s="35"/>
    </row>
    <row r="139" spans="1:7" ht="15.75" x14ac:dyDescent="0.25">
      <c r="A139" s="63" t="s">
        <v>44</v>
      </c>
      <c r="B139" s="37">
        <v>2022</v>
      </c>
      <c r="C139" s="74">
        <v>17523996</v>
      </c>
      <c r="D139" s="58" t="s">
        <v>97</v>
      </c>
      <c r="E139" s="38"/>
      <c r="F139" s="38">
        <v>38.185058774040129</v>
      </c>
    </row>
    <row r="140" spans="1:7" s="100" customFormat="1" ht="18" x14ac:dyDescent="0.25">
      <c r="A140" s="95" t="s">
        <v>200</v>
      </c>
      <c r="B140" s="36">
        <v>2022</v>
      </c>
      <c r="C140" s="96">
        <f>+C141+C142+C143</f>
        <v>17522570</v>
      </c>
      <c r="D140" s="58" t="s">
        <v>97</v>
      </c>
      <c r="E140" s="99"/>
      <c r="F140" s="99"/>
    </row>
    <row r="141" spans="1:7" ht="15.75" x14ac:dyDescent="0.25">
      <c r="A141" s="63" t="s">
        <v>197</v>
      </c>
      <c r="B141" s="36">
        <v>2022</v>
      </c>
      <c r="C141" s="74">
        <v>3832135</v>
      </c>
      <c r="D141" s="58" t="s">
        <v>97</v>
      </c>
      <c r="E141" s="38"/>
      <c r="F141" s="38"/>
    </row>
    <row r="142" spans="1:7" ht="15.75" x14ac:dyDescent="0.25">
      <c r="A142" s="63" t="s">
        <v>196</v>
      </c>
      <c r="B142" s="36">
        <v>2022</v>
      </c>
      <c r="C142" s="74">
        <v>11541084</v>
      </c>
      <c r="D142" s="58" t="s">
        <v>97</v>
      </c>
      <c r="E142" s="38"/>
      <c r="F142" s="38"/>
    </row>
    <row r="143" spans="1:7" ht="15.75" x14ac:dyDescent="0.25">
      <c r="A143" s="63" t="s">
        <v>195</v>
      </c>
      <c r="B143" s="36">
        <v>2022</v>
      </c>
      <c r="C143" s="74">
        <v>2149351</v>
      </c>
      <c r="D143" s="58" t="s">
        <v>97</v>
      </c>
      <c r="E143" s="38"/>
      <c r="F143" s="38"/>
    </row>
    <row r="144" spans="1:7" s="91" customFormat="1" ht="15.75" x14ac:dyDescent="0.25">
      <c r="A144" s="95" t="s">
        <v>194</v>
      </c>
      <c r="B144" s="36">
        <v>2022</v>
      </c>
      <c r="C144" s="96">
        <v>1886711</v>
      </c>
      <c r="D144" s="58" t="s">
        <v>97</v>
      </c>
      <c r="E144" s="38"/>
      <c r="F144" s="38"/>
    </row>
    <row r="145" spans="1:6" s="91" customFormat="1" ht="15.75" x14ac:dyDescent="0.25">
      <c r="A145" s="95" t="s">
        <v>216</v>
      </c>
      <c r="B145" s="36">
        <v>2022</v>
      </c>
      <c r="C145" s="96">
        <v>5905533</v>
      </c>
      <c r="D145" s="58" t="s">
        <v>97</v>
      </c>
      <c r="E145" s="38"/>
      <c r="F145" s="38"/>
    </row>
    <row r="146" spans="1:6" s="91" customFormat="1" ht="15.75" x14ac:dyDescent="0.25">
      <c r="A146" s="95" t="s">
        <v>217</v>
      </c>
      <c r="B146" s="36">
        <v>2022</v>
      </c>
      <c r="C146" s="96">
        <v>1260877</v>
      </c>
      <c r="D146" s="58" t="s">
        <v>97</v>
      </c>
      <c r="E146" s="38"/>
      <c r="F146" s="38"/>
    </row>
    <row r="147" spans="1:6" s="91" customFormat="1" ht="15.75" x14ac:dyDescent="0.25">
      <c r="A147" s="95" t="s">
        <v>218</v>
      </c>
      <c r="B147" s="36">
        <v>2022</v>
      </c>
      <c r="C147" s="96">
        <v>1945424</v>
      </c>
      <c r="D147" s="58" t="s">
        <v>97</v>
      </c>
      <c r="E147" s="38"/>
      <c r="F147" s="38"/>
    </row>
    <row r="148" spans="1:6" s="91" customFormat="1" ht="15.75" x14ac:dyDescent="0.25">
      <c r="A148" s="95" t="s">
        <v>219</v>
      </c>
      <c r="B148" s="36">
        <v>2022</v>
      </c>
      <c r="C148" s="96">
        <v>5635551</v>
      </c>
      <c r="D148" s="58" t="s">
        <v>97</v>
      </c>
      <c r="E148" s="38"/>
      <c r="F148" s="38"/>
    </row>
    <row r="149" spans="1:6" s="91" customFormat="1" ht="15.75" x14ac:dyDescent="0.25">
      <c r="A149" s="95" t="s">
        <v>220</v>
      </c>
      <c r="B149" s="36">
        <v>2022</v>
      </c>
      <c r="C149" s="96">
        <v>888474</v>
      </c>
      <c r="D149" s="58" t="s">
        <v>97</v>
      </c>
      <c r="E149" s="38"/>
      <c r="F149" s="38"/>
    </row>
    <row r="150" spans="1:6" s="108" customFormat="1" ht="15.75" x14ac:dyDescent="0.25">
      <c r="A150" s="102" t="s">
        <v>232</v>
      </c>
      <c r="B150" s="36">
        <v>2022</v>
      </c>
      <c r="C150" s="104">
        <v>17408906</v>
      </c>
      <c r="D150" s="58" t="s">
        <v>97</v>
      </c>
      <c r="E150" s="38"/>
      <c r="F150" s="38"/>
    </row>
    <row r="151" spans="1:6" s="91" customFormat="1" ht="15.75" x14ac:dyDescent="0.25">
      <c r="A151" s="85" t="s">
        <v>209</v>
      </c>
      <c r="B151" s="20"/>
      <c r="C151" s="21"/>
      <c r="D151" s="59"/>
      <c r="E151" s="22"/>
      <c r="F151" s="22"/>
    </row>
    <row r="152" spans="1:6" s="91" customFormat="1" ht="15.75" x14ac:dyDescent="0.25">
      <c r="A152" s="95" t="s">
        <v>213</v>
      </c>
      <c r="B152" s="36">
        <v>2022</v>
      </c>
      <c r="C152" s="96">
        <v>16405503</v>
      </c>
      <c r="D152" s="58" t="s">
        <v>97</v>
      </c>
      <c r="E152" s="38"/>
      <c r="F152" s="38"/>
    </row>
    <row r="153" spans="1:6" s="91" customFormat="1" ht="15.75" x14ac:dyDescent="0.25">
      <c r="A153" s="95" t="s">
        <v>210</v>
      </c>
      <c r="B153" s="36">
        <v>2022</v>
      </c>
      <c r="C153" s="96">
        <v>23798</v>
      </c>
      <c r="D153" s="58" t="s">
        <v>97</v>
      </c>
      <c r="E153" s="38"/>
      <c r="F153" s="38"/>
    </row>
    <row r="154" spans="1:6" s="91" customFormat="1" ht="15.75" x14ac:dyDescent="0.25">
      <c r="A154" s="95" t="s">
        <v>211</v>
      </c>
      <c r="B154" s="36">
        <v>2022</v>
      </c>
      <c r="C154" s="96">
        <v>30269</v>
      </c>
      <c r="D154" s="58" t="s">
        <v>97</v>
      </c>
      <c r="E154" s="38"/>
      <c r="F154" s="38"/>
    </row>
    <row r="155" spans="1:6" s="91" customFormat="1" ht="15.75" x14ac:dyDescent="0.25">
      <c r="A155" s="95" t="s">
        <v>212</v>
      </c>
      <c r="B155" s="36">
        <v>2022</v>
      </c>
      <c r="C155" s="96">
        <v>13847</v>
      </c>
      <c r="D155" s="58" t="s">
        <v>97</v>
      </c>
      <c r="E155" s="38"/>
      <c r="F155" s="38"/>
    </row>
    <row r="156" spans="1:6" s="91" customFormat="1" ht="15.75" x14ac:dyDescent="0.25">
      <c r="A156" s="95" t="s">
        <v>234</v>
      </c>
      <c r="B156" s="36">
        <v>2022</v>
      </c>
      <c r="C156" s="96">
        <v>7657</v>
      </c>
      <c r="D156" s="58" t="s">
        <v>97</v>
      </c>
      <c r="E156" s="38"/>
      <c r="F156" s="38"/>
    </row>
    <row r="157" spans="1:6" s="108" customFormat="1" ht="15.75" x14ac:dyDescent="0.25">
      <c r="A157" s="102" t="s">
        <v>233</v>
      </c>
      <c r="B157" s="36">
        <v>2022</v>
      </c>
      <c r="C157" s="104">
        <v>927832</v>
      </c>
      <c r="D157" s="58" t="s">
        <v>97</v>
      </c>
      <c r="E157" s="38"/>
      <c r="F157" s="38"/>
    </row>
    <row r="158" spans="1:6" s="91" customFormat="1" ht="15.75" x14ac:dyDescent="0.25">
      <c r="A158" s="85" t="s">
        <v>208</v>
      </c>
      <c r="B158" s="20"/>
      <c r="C158" s="21"/>
      <c r="D158" s="59"/>
      <c r="E158" s="22"/>
      <c r="F158" s="22"/>
    </row>
    <row r="159" spans="1:6" s="91" customFormat="1" ht="15.75" x14ac:dyDescent="0.25">
      <c r="A159" s="95" t="s">
        <v>230</v>
      </c>
      <c r="B159" s="36">
        <v>2022</v>
      </c>
      <c r="C159" s="96">
        <v>2746792</v>
      </c>
      <c r="D159" s="58" t="s">
        <v>97</v>
      </c>
      <c r="E159" s="38"/>
      <c r="F159" s="38"/>
    </row>
    <row r="160" spans="1:6" s="91" customFormat="1" ht="15.75" x14ac:dyDescent="0.25">
      <c r="A160" s="95" t="s">
        <v>231</v>
      </c>
      <c r="B160" s="36">
        <v>2022</v>
      </c>
      <c r="C160" s="96">
        <v>994653</v>
      </c>
      <c r="D160" s="58" t="s">
        <v>97</v>
      </c>
      <c r="E160" s="38"/>
      <c r="F160" s="38"/>
    </row>
    <row r="161" spans="1:7" s="91" customFormat="1" ht="15.75" x14ac:dyDescent="0.25">
      <c r="A161" s="85" t="s">
        <v>214</v>
      </c>
      <c r="B161" s="20"/>
      <c r="C161" s="21"/>
      <c r="D161" s="59"/>
      <c r="E161" s="22"/>
      <c r="F161" s="22"/>
    </row>
    <row r="162" spans="1:7" s="91" customFormat="1" ht="15.75" x14ac:dyDescent="0.25">
      <c r="A162" s="95" t="s">
        <v>236</v>
      </c>
      <c r="B162" s="36">
        <v>2022</v>
      </c>
      <c r="C162" s="96">
        <v>371830</v>
      </c>
      <c r="D162" s="58" t="s">
        <v>97</v>
      </c>
      <c r="E162" s="38"/>
      <c r="F162" s="38"/>
    </row>
    <row r="163" spans="1:7" s="91" customFormat="1" ht="15.75" x14ac:dyDescent="0.25">
      <c r="A163" s="85" t="s">
        <v>215</v>
      </c>
      <c r="B163" s="20"/>
      <c r="C163" s="21"/>
      <c r="D163" s="59"/>
      <c r="E163" s="22"/>
      <c r="F163" s="22"/>
    </row>
    <row r="164" spans="1:7" s="91" customFormat="1" ht="15.75" x14ac:dyDescent="0.25">
      <c r="A164" s="95" t="s">
        <v>235</v>
      </c>
      <c r="B164" s="36">
        <v>2022</v>
      </c>
      <c r="C164" s="96">
        <v>128804</v>
      </c>
      <c r="D164" s="58" t="s">
        <v>97</v>
      </c>
      <c r="E164" s="38"/>
      <c r="F164" s="38"/>
    </row>
    <row r="165" spans="1:7" s="91" customFormat="1" ht="15.75" x14ac:dyDescent="0.25">
      <c r="A165" s="85" t="s">
        <v>205</v>
      </c>
      <c r="B165" s="20"/>
      <c r="C165" s="21"/>
      <c r="D165" s="59"/>
      <c r="E165" s="22"/>
      <c r="F165" s="22"/>
    </row>
    <row r="166" spans="1:7" s="91" customFormat="1" ht="15.75" x14ac:dyDescent="0.25">
      <c r="A166" s="95" t="s">
        <v>203</v>
      </c>
      <c r="B166" s="36">
        <v>2022</v>
      </c>
      <c r="C166" s="96">
        <v>304906.7</v>
      </c>
      <c r="D166" s="58" t="s">
        <v>206</v>
      </c>
      <c r="E166" s="38"/>
      <c r="F166" s="38"/>
    </row>
    <row r="167" spans="1:7" s="91" customFormat="1" ht="15.75" x14ac:dyDescent="0.25">
      <c r="A167" s="95" t="s">
        <v>204</v>
      </c>
      <c r="B167" s="36">
        <v>2022</v>
      </c>
      <c r="C167" s="93">
        <v>57.473305768617003</v>
      </c>
      <c r="D167" s="58" t="s">
        <v>207</v>
      </c>
      <c r="E167" s="38"/>
      <c r="F167" s="38"/>
    </row>
    <row r="168" spans="1:7" s="108" customFormat="1" ht="15.75" x14ac:dyDescent="0.25">
      <c r="A168" s="29" t="s">
        <v>222</v>
      </c>
      <c r="B168" s="36">
        <v>2022</v>
      </c>
      <c r="C168" s="104">
        <v>17057392</v>
      </c>
      <c r="D168" s="58" t="s">
        <v>97</v>
      </c>
      <c r="E168" s="38"/>
      <c r="F168" s="38"/>
    </row>
    <row r="169" spans="1:7" s="108" customFormat="1" ht="15.75" x14ac:dyDescent="0.25">
      <c r="A169" s="29" t="s">
        <v>223</v>
      </c>
      <c r="B169" s="36">
        <v>2022</v>
      </c>
      <c r="C169" s="104">
        <f>+C170+C171</f>
        <v>351514</v>
      </c>
      <c r="D169" s="58" t="s">
        <v>97</v>
      </c>
      <c r="E169" s="38"/>
      <c r="F169" s="38"/>
    </row>
    <row r="170" spans="1:7" s="108" customFormat="1" ht="15.75" x14ac:dyDescent="0.25">
      <c r="A170" s="110" t="s">
        <v>224</v>
      </c>
      <c r="B170" s="36">
        <v>2022</v>
      </c>
      <c r="C170" s="104">
        <v>182745</v>
      </c>
      <c r="D170" s="58" t="s">
        <v>97</v>
      </c>
      <c r="E170" s="38"/>
      <c r="F170" s="38"/>
    </row>
    <row r="171" spans="1:7" s="108" customFormat="1" ht="15.75" x14ac:dyDescent="0.25">
      <c r="A171" s="110" t="s">
        <v>225</v>
      </c>
      <c r="B171" s="36">
        <v>2022</v>
      </c>
      <c r="C171" s="104">
        <v>168769</v>
      </c>
      <c r="D171" s="58" t="s">
        <v>97</v>
      </c>
      <c r="E171" s="38"/>
      <c r="F171" s="38"/>
    </row>
    <row r="172" spans="1:7" s="108" customFormat="1" ht="15.75" x14ac:dyDescent="0.25">
      <c r="A172" s="29" t="s">
        <v>226</v>
      </c>
      <c r="B172" s="36">
        <v>2022</v>
      </c>
      <c r="C172" s="93">
        <v>98</v>
      </c>
      <c r="D172" s="58" t="s">
        <v>35</v>
      </c>
      <c r="E172" s="38"/>
      <c r="F172" s="38"/>
    </row>
    <row r="173" spans="1:7" s="108" customFormat="1" ht="15.75" x14ac:dyDescent="0.25">
      <c r="A173" s="29" t="s">
        <v>227</v>
      </c>
      <c r="B173" s="36">
        <v>2022</v>
      </c>
      <c r="C173" s="104">
        <f>+C168/C169</f>
        <v>48.525498273183999</v>
      </c>
      <c r="D173" s="58"/>
      <c r="E173" s="38"/>
      <c r="F173" s="38"/>
    </row>
    <row r="174" spans="1:7" ht="15.75" x14ac:dyDescent="0.25">
      <c r="A174" s="4" t="s">
        <v>134</v>
      </c>
      <c r="B174" s="20"/>
      <c r="C174" s="21"/>
      <c r="D174" s="59"/>
      <c r="E174" s="22"/>
      <c r="F174" s="22"/>
      <c r="G174" s="111"/>
    </row>
    <row r="175" spans="1:7" s="108" customFormat="1" ht="15.75" x14ac:dyDescent="0.25">
      <c r="A175" s="102" t="s">
        <v>238</v>
      </c>
      <c r="B175" s="36">
        <v>2022</v>
      </c>
      <c r="C175" s="104">
        <v>17794949</v>
      </c>
      <c r="D175" s="58" t="s">
        <v>237</v>
      </c>
      <c r="E175" s="38"/>
      <c r="F175" s="38"/>
      <c r="G175" s="111"/>
    </row>
    <row r="176" spans="1:7" s="108" customFormat="1" ht="15.75" x14ac:dyDescent="0.25">
      <c r="A176" s="102" t="s">
        <v>239</v>
      </c>
      <c r="B176" s="36">
        <v>2022</v>
      </c>
      <c r="C176" s="104">
        <v>6749094</v>
      </c>
      <c r="D176" s="58" t="s">
        <v>237</v>
      </c>
      <c r="E176" s="38"/>
      <c r="F176" s="38"/>
      <c r="G176" s="111"/>
    </row>
    <row r="177" spans="1:7" s="108" customFormat="1" ht="15.75" x14ac:dyDescent="0.25">
      <c r="A177" s="110" t="s">
        <v>240</v>
      </c>
      <c r="B177" s="36">
        <v>2022</v>
      </c>
      <c r="C177" s="104">
        <v>5970702</v>
      </c>
      <c r="D177" s="58" t="s">
        <v>237</v>
      </c>
      <c r="E177" s="38"/>
      <c r="F177" s="38"/>
      <c r="G177" s="111"/>
    </row>
    <row r="178" spans="1:7" s="108" customFormat="1" ht="15.75" x14ac:dyDescent="0.25">
      <c r="A178" s="110" t="s">
        <v>241</v>
      </c>
      <c r="B178" s="36">
        <v>2022</v>
      </c>
      <c r="C178" s="104">
        <v>774963</v>
      </c>
      <c r="D178" s="58" t="s">
        <v>237</v>
      </c>
      <c r="E178" s="38"/>
      <c r="F178" s="38"/>
      <c r="G178" s="111"/>
    </row>
    <row r="179" spans="1:7" s="108" customFormat="1" ht="15.75" x14ac:dyDescent="0.25">
      <c r="A179" s="110" t="s">
        <v>242</v>
      </c>
      <c r="B179" s="36">
        <v>2022</v>
      </c>
      <c r="C179" s="104">
        <v>3429</v>
      </c>
      <c r="D179" s="58" t="s">
        <v>237</v>
      </c>
      <c r="E179" s="38"/>
      <c r="F179" s="38"/>
      <c r="G179" s="111"/>
    </row>
    <row r="180" spans="1:7" s="91" customFormat="1" ht="15.75" x14ac:dyDescent="0.25">
      <c r="A180" s="95" t="s">
        <v>202</v>
      </c>
      <c r="B180" s="36">
        <v>2022</v>
      </c>
      <c r="C180" s="96">
        <v>15932302</v>
      </c>
      <c r="D180" s="58" t="s">
        <v>101</v>
      </c>
      <c r="E180" s="38"/>
      <c r="F180" s="38"/>
    </row>
    <row r="181" spans="1:7" ht="15.75" x14ac:dyDescent="0.25">
      <c r="A181" s="63" t="s">
        <v>201</v>
      </c>
      <c r="B181" s="36">
        <v>2022</v>
      </c>
      <c r="C181" s="83">
        <v>6051550</v>
      </c>
      <c r="D181" s="58" t="s">
        <v>101</v>
      </c>
      <c r="E181" s="38"/>
      <c r="F181" s="38"/>
    </row>
    <row r="182" spans="1:7" ht="15.75" x14ac:dyDescent="0.25">
      <c r="A182" s="63" t="s">
        <v>110</v>
      </c>
      <c r="B182" s="36">
        <v>2022</v>
      </c>
      <c r="C182" s="76">
        <v>6.7</v>
      </c>
      <c r="D182" s="58" t="s">
        <v>35</v>
      </c>
      <c r="E182" s="38"/>
      <c r="F182" s="38"/>
    </row>
    <row r="183" spans="1:7" ht="15.75" x14ac:dyDescent="0.25">
      <c r="A183" s="63" t="s">
        <v>111</v>
      </c>
      <c r="B183" s="36">
        <v>2022</v>
      </c>
      <c r="C183" s="39">
        <v>6.4</v>
      </c>
      <c r="D183" s="58" t="s">
        <v>35</v>
      </c>
      <c r="E183" s="38"/>
      <c r="F183" s="38"/>
    </row>
    <row r="184" spans="1:7" s="91" customFormat="1" ht="15.75" x14ac:dyDescent="0.25">
      <c r="A184" s="95" t="s">
        <v>228</v>
      </c>
      <c r="B184" s="36">
        <v>2022</v>
      </c>
      <c r="C184" s="96">
        <v>10839210</v>
      </c>
      <c r="D184" s="58" t="s">
        <v>97</v>
      </c>
      <c r="E184" s="38"/>
      <c r="F184" s="38"/>
    </row>
    <row r="185" spans="1:7" s="91" customFormat="1" ht="15.75" x14ac:dyDescent="0.25">
      <c r="A185" s="95" t="s">
        <v>229</v>
      </c>
      <c r="B185" s="36">
        <v>2022</v>
      </c>
      <c r="C185" s="96">
        <v>3185417</v>
      </c>
      <c r="D185" s="58" t="s">
        <v>97</v>
      </c>
      <c r="E185" s="38"/>
      <c r="F185" s="38"/>
    </row>
    <row r="186" spans="1:7" ht="15.75" x14ac:dyDescent="0.25">
      <c r="A186" s="63" t="s">
        <v>112</v>
      </c>
      <c r="B186" s="36">
        <v>2022</v>
      </c>
      <c r="C186" s="76">
        <v>9.4</v>
      </c>
      <c r="D186" s="58" t="s">
        <v>35</v>
      </c>
      <c r="E186" s="38"/>
      <c r="F186" s="38"/>
    </row>
    <row r="187" spans="1:7" ht="15.75" x14ac:dyDescent="0.25">
      <c r="A187" s="63" t="s">
        <v>113</v>
      </c>
      <c r="B187" s="36">
        <v>2022</v>
      </c>
      <c r="C187" s="39">
        <v>9</v>
      </c>
      <c r="D187" s="58" t="s">
        <v>35</v>
      </c>
      <c r="E187" s="38"/>
      <c r="F187" s="38"/>
    </row>
    <row r="188" spans="1:7" s="108" customFormat="1" ht="15.75" x14ac:dyDescent="0.25">
      <c r="A188" s="102" t="s">
        <v>262</v>
      </c>
      <c r="B188" s="36"/>
      <c r="C188" s="133"/>
      <c r="D188" s="58"/>
      <c r="E188" s="38"/>
      <c r="F188" s="38"/>
    </row>
    <row r="189" spans="1:7" s="108" customFormat="1" ht="15.75" x14ac:dyDescent="0.25">
      <c r="A189" s="110" t="s">
        <v>263</v>
      </c>
      <c r="B189" s="131">
        <v>2022</v>
      </c>
      <c r="C189" s="134" t="s">
        <v>272</v>
      </c>
      <c r="D189" s="132" t="s">
        <v>35</v>
      </c>
      <c r="E189" s="135"/>
      <c r="F189" s="38"/>
    </row>
    <row r="190" spans="1:7" s="108" customFormat="1" ht="15.75" x14ac:dyDescent="0.25">
      <c r="A190" s="110" t="s">
        <v>264</v>
      </c>
      <c r="B190" s="131">
        <v>2022</v>
      </c>
      <c r="C190" s="134" t="s">
        <v>273</v>
      </c>
      <c r="D190" s="132" t="s">
        <v>35</v>
      </c>
      <c r="E190" s="135"/>
      <c r="F190" s="38"/>
    </row>
    <row r="191" spans="1:7" s="108" customFormat="1" ht="15.75" x14ac:dyDescent="0.25">
      <c r="A191" s="110" t="s">
        <v>265</v>
      </c>
      <c r="B191" s="131">
        <v>2022</v>
      </c>
      <c r="C191" s="134" t="s">
        <v>274</v>
      </c>
      <c r="D191" s="132" t="s">
        <v>35</v>
      </c>
      <c r="E191" s="135"/>
      <c r="F191" s="38"/>
    </row>
    <row r="192" spans="1:7" s="108" customFormat="1" ht="15.75" x14ac:dyDescent="0.25">
      <c r="A192" s="110" t="s">
        <v>266</v>
      </c>
      <c r="B192" s="131">
        <v>2022</v>
      </c>
      <c r="C192" s="134" t="s">
        <v>275</v>
      </c>
      <c r="D192" s="132" t="s">
        <v>35</v>
      </c>
      <c r="E192" s="135"/>
      <c r="F192" s="38"/>
    </row>
    <row r="193" spans="1:6" s="108" customFormat="1" ht="15.75" x14ac:dyDescent="0.25">
      <c r="A193" s="102" t="s">
        <v>267</v>
      </c>
      <c r="B193" s="36"/>
      <c r="C193" s="133"/>
      <c r="D193" s="58"/>
      <c r="E193" s="38"/>
      <c r="F193" s="38"/>
    </row>
    <row r="194" spans="1:6" s="108" customFormat="1" ht="15.75" x14ac:dyDescent="0.25">
      <c r="A194" s="110" t="s">
        <v>263</v>
      </c>
      <c r="B194" s="131">
        <v>2022</v>
      </c>
      <c r="C194" s="134" t="s">
        <v>268</v>
      </c>
      <c r="D194" s="132" t="s">
        <v>35</v>
      </c>
      <c r="E194" s="42"/>
      <c r="F194" s="42"/>
    </row>
    <row r="195" spans="1:6" s="108" customFormat="1" ht="15.75" x14ac:dyDescent="0.25">
      <c r="A195" s="110" t="s">
        <v>264</v>
      </c>
      <c r="B195" s="131">
        <v>2022</v>
      </c>
      <c r="C195" s="134" t="s">
        <v>269</v>
      </c>
      <c r="D195" s="132" t="s">
        <v>35</v>
      </c>
      <c r="E195" s="42"/>
      <c r="F195" s="42"/>
    </row>
    <row r="196" spans="1:6" s="108" customFormat="1" ht="15.75" x14ac:dyDescent="0.25">
      <c r="A196" s="110" t="s">
        <v>265</v>
      </c>
      <c r="B196" s="131">
        <v>2022</v>
      </c>
      <c r="C196" s="134" t="s">
        <v>270</v>
      </c>
      <c r="D196" s="132" t="s">
        <v>35</v>
      </c>
      <c r="E196" s="42"/>
      <c r="F196" s="42"/>
    </row>
    <row r="197" spans="1:6" s="108" customFormat="1" ht="15.75" x14ac:dyDescent="0.25">
      <c r="A197" s="110" t="s">
        <v>266</v>
      </c>
      <c r="B197" s="131">
        <v>2022</v>
      </c>
      <c r="C197" s="134" t="s">
        <v>271</v>
      </c>
      <c r="D197" s="132" t="s">
        <v>35</v>
      </c>
      <c r="E197" s="42"/>
      <c r="F197" s="42"/>
    </row>
    <row r="198" spans="1:6" ht="15.75" x14ac:dyDescent="0.25">
      <c r="A198" s="63" t="s">
        <v>135</v>
      </c>
      <c r="B198" s="78" t="s">
        <v>259</v>
      </c>
      <c r="C198" s="73">
        <v>2.6</v>
      </c>
      <c r="D198" s="58" t="s">
        <v>35</v>
      </c>
      <c r="E198" s="42"/>
      <c r="F198" s="42"/>
    </row>
    <row r="199" spans="1:6" ht="15.75" x14ac:dyDescent="0.25">
      <c r="A199" s="63" t="s">
        <v>136</v>
      </c>
      <c r="B199" s="78" t="s">
        <v>259</v>
      </c>
      <c r="C199" s="73">
        <v>4.7</v>
      </c>
      <c r="D199" s="58" t="s">
        <v>35</v>
      </c>
      <c r="E199" s="42"/>
      <c r="F199" s="42"/>
    </row>
    <row r="200" spans="1:6" ht="15.75" x14ac:dyDescent="0.25">
      <c r="A200" s="63" t="s">
        <v>137</v>
      </c>
      <c r="B200" s="78" t="s">
        <v>259</v>
      </c>
      <c r="C200" s="73">
        <v>17.899999999999999</v>
      </c>
      <c r="D200" s="58" t="s">
        <v>35</v>
      </c>
      <c r="E200" s="42"/>
      <c r="F200" s="42"/>
    </row>
    <row r="201" spans="1:6" ht="15.75" x14ac:dyDescent="0.25">
      <c r="A201" s="63" t="s">
        <v>140</v>
      </c>
      <c r="B201" s="78" t="s">
        <v>259</v>
      </c>
      <c r="C201" s="73">
        <v>20.2</v>
      </c>
      <c r="D201" s="58" t="s">
        <v>35</v>
      </c>
      <c r="E201" s="42"/>
      <c r="F201" s="42"/>
    </row>
    <row r="202" spans="1:6" ht="15.75" x14ac:dyDescent="0.25">
      <c r="A202" s="63" t="s">
        <v>138</v>
      </c>
      <c r="B202" s="78" t="s">
        <v>259</v>
      </c>
      <c r="C202" s="73">
        <v>34.799999999999997</v>
      </c>
      <c r="D202" s="58" t="s">
        <v>35</v>
      </c>
      <c r="E202" s="42"/>
      <c r="F202" s="42"/>
    </row>
    <row r="203" spans="1:6" ht="15.75" x14ac:dyDescent="0.25">
      <c r="A203" s="63" t="s">
        <v>139</v>
      </c>
      <c r="B203" s="78" t="s">
        <v>259</v>
      </c>
      <c r="C203" s="73">
        <v>39.1</v>
      </c>
      <c r="D203" s="58" t="s">
        <v>35</v>
      </c>
      <c r="E203" s="42"/>
      <c r="F203" s="42"/>
    </row>
    <row r="204" spans="1:6" ht="15.75" x14ac:dyDescent="0.25">
      <c r="A204" s="63" t="s">
        <v>141</v>
      </c>
      <c r="B204" s="78" t="s">
        <v>259</v>
      </c>
      <c r="C204" s="73">
        <v>17.3</v>
      </c>
      <c r="D204" s="58" t="s">
        <v>35</v>
      </c>
      <c r="E204" s="42"/>
      <c r="F204" s="42"/>
    </row>
    <row r="205" spans="1:6" ht="15.75" x14ac:dyDescent="0.25">
      <c r="A205" s="63" t="s">
        <v>142</v>
      </c>
      <c r="B205" s="78" t="s">
        <v>259</v>
      </c>
      <c r="C205" s="73">
        <v>19.600000000000001</v>
      </c>
      <c r="D205" s="58" t="s">
        <v>35</v>
      </c>
      <c r="E205" s="42"/>
      <c r="F205" s="42"/>
    </row>
    <row r="206" spans="1:6" ht="15.75" x14ac:dyDescent="0.25">
      <c r="A206" s="4" t="s">
        <v>126</v>
      </c>
      <c r="B206" s="23"/>
      <c r="C206" s="80"/>
      <c r="D206" s="60"/>
      <c r="E206" s="6"/>
      <c r="F206" s="7"/>
    </row>
    <row r="207" spans="1:6" ht="15.75" x14ac:dyDescent="0.25">
      <c r="A207" s="63" t="s">
        <v>49</v>
      </c>
      <c r="B207" s="78" t="s">
        <v>278</v>
      </c>
      <c r="C207" s="39">
        <v>48.383941098549798</v>
      </c>
      <c r="D207" s="79" t="s">
        <v>35</v>
      </c>
      <c r="E207" s="38"/>
      <c r="F207" s="38"/>
    </row>
    <row r="208" spans="1:6" ht="15.75" x14ac:dyDescent="0.25">
      <c r="A208" s="63" t="s">
        <v>50</v>
      </c>
      <c r="B208" s="78" t="s">
        <v>278</v>
      </c>
      <c r="C208" s="73">
        <v>43.894244448698032</v>
      </c>
      <c r="D208" s="79" t="s">
        <v>35</v>
      </c>
      <c r="E208" s="38"/>
      <c r="F208" s="38"/>
    </row>
    <row r="209" spans="1:6" ht="15.75" x14ac:dyDescent="0.25">
      <c r="A209" s="63" t="s">
        <v>51</v>
      </c>
      <c r="B209" s="78" t="s">
        <v>278</v>
      </c>
      <c r="C209" s="73">
        <v>9.2793115813095994</v>
      </c>
      <c r="D209" s="79" t="s">
        <v>35</v>
      </c>
      <c r="E209" s="38"/>
      <c r="F209" s="38"/>
    </row>
    <row r="210" spans="1:6" ht="15.75" x14ac:dyDescent="0.25">
      <c r="A210" s="63" t="s">
        <v>52</v>
      </c>
      <c r="B210" s="78" t="s">
        <v>278</v>
      </c>
      <c r="C210" s="73">
        <v>10.788976590655178</v>
      </c>
      <c r="D210" s="79" t="s">
        <v>35</v>
      </c>
      <c r="E210" s="38"/>
      <c r="F210" s="38"/>
    </row>
    <row r="211" spans="1:6" ht="15.75" x14ac:dyDescent="0.25">
      <c r="A211" s="63" t="s">
        <v>45</v>
      </c>
      <c r="B211" s="78" t="s">
        <v>278</v>
      </c>
      <c r="C211" s="73">
        <v>9.6613382531622705</v>
      </c>
      <c r="D211" s="79" t="s">
        <v>35</v>
      </c>
      <c r="E211" s="38"/>
      <c r="F211" s="40"/>
    </row>
    <row r="212" spans="1:6" ht="15.75" x14ac:dyDescent="0.25">
      <c r="A212" s="63" t="s">
        <v>46</v>
      </c>
      <c r="B212" s="78" t="s">
        <v>278</v>
      </c>
      <c r="C212" s="73">
        <v>8.6728159512969594</v>
      </c>
      <c r="D212" s="79" t="s">
        <v>35</v>
      </c>
      <c r="E212" s="38"/>
      <c r="F212" s="40"/>
    </row>
    <row r="213" spans="1:6" ht="15.75" x14ac:dyDescent="0.25">
      <c r="A213" s="63" t="s">
        <v>48</v>
      </c>
      <c r="B213" s="78" t="s">
        <v>278</v>
      </c>
      <c r="C213" s="73">
        <v>5.9811487569867996</v>
      </c>
      <c r="D213" s="79" t="s">
        <v>35</v>
      </c>
      <c r="E213" s="38"/>
      <c r="F213" s="40"/>
    </row>
    <row r="214" spans="1:6" ht="15.75" x14ac:dyDescent="0.25">
      <c r="A214" s="63" t="s">
        <v>47</v>
      </c>
      <c r="B214" s="78" t="s">
        <v>278</v>
      </c>
      <c r="C214" s="39">
        <v>4.8087751847150297</v>
      </c>
      <c r="D214" s="79" t="s">
        <v>35</v>
      </c>
      <c r="E214" s="38"/>
      <c r="F214" s="40"/>
    </row>
    <row r="215" spans="1:6" ht="15.75" x14ac:dyDescent="0.25">
      <c r="A215" s="63" t="s">
        <v>98</v>
      </c>
      <c r="B215" s="78" t="s">
        <v>278</v>
      </c>
      <c r="C215" s="73">
        <v>8.5089420639925706</v>
      </c>
      <c r="D215" s="79" t="s">
        <v>35</v>
      </c>
      <c r="E215" s="38"/>
      <c r="F215" s="30"/>
    </row>
    <row r="216" spans="1:6" ht="15.75" x14ac:dyDescent="0.25">
      <c r="A216" s="63" t="s">
        <v>99</v>
      </c>
      <c r="B216" s="78" t="s">
        <v>278</v>
      </c>
      <c r="C216" s="73">
        <v>0.80452834525759298</v>
      </c>
      <c r="D216" s="79" t="s">
        <v>35</v>
      </c>
      <c r="E216" s="38"/>
      <c r="F216" s="30"/>
    </row>
    <row r="217" spans="1:6" ht="15.75" x14ac:dyDescent="0.25">
      <c r="A217" s="4" t="s">
        <v>149</v>
      </c>
      <c r="B217" s="78"/>
      <c r="C217" s="16"/>
      <c r="D217" s="60"/>
      <c r="E217" s="6"/>
      <c r="F217" s="7"/>
    </row>
    <row r="218" spans="1:6" ht="15.75" x14ac:dyDescent="0.25">
      <c r="A218" s="63" t="s">
        <v>49</v>
      </c>
      <c r="B218" s="78" t="s">
        <v>278</v>
      </c>
      <c r="C218" s="39">
        <v>61.3</v>
      </c>
      <c r="D218" s="61" t="s">
        <v>35</v>
      </c>
      <c r="E218" s="38"/>
      <c r="F218" s="81"/>
    </row>
    <row r="219" spans="1:6" ht="15.75" x14ac:dyDescent="0.25">
      <c r="A219" s="63" t="s">
        <v>50</v>
      </c>
      <c r="B219" s="78" t="s">
        <v>278</v>
      </c>
      <c r="C219" s="73">
        <v>55.6</v>
      </c>
      <c r="D219" s="61" t="s">
        <v>35</v>
      </c>
      <c r="E219" s="38"/>
      <c r="F219" s="38"/>
    </row>
    <row r="220" spans="1:6" ht="15.75" x14ac:dyDescent="0.25">
      <c r="A220" s="63" t="s">
        <v>51</v>
      </c>
      <c r="B220" s="78" t="s">
        <v>278</v>
      </c>
      <c r="C220" s="73">
        <v>9.3000000000000007</v>
      </c>
      <c r="D220" s="61" t="s">
        <v>35</v>
      </c>
      <c r="E220" s="38"/>
      <c r="F220" s="38"/>
    </row>
    <row r="221" spans="1:6" ht="15.75" x14ac:dyDescent="0.25">
      <c r="A221" s="63" t="s">
        <v>52</v>
      </c>
      <c r="B221" s="78" t="s">
        <v>278</v>
      </c>
      <c r="C221" s="73">
        <v>10.8</v>
      </c>
      <c r="D221" s="61" t="s">
        <v>35</v>
      </c>
      <c r="E221" s="38"/>
      <c r="F221" s="38"/>
    </row>
    <row r="222" spans="1:6" ht="15.75" x14ac:dyDescent="0.25">
      <c r="A222" s="63" t="s">
        <v>45</v>
      </c>
      <c r="B222" s="78" t="s">
        <v>278</v>
      </c>
      <c r="C222" s="73">
        <v>9.6999999999999993</v>
      </c>
      <c r="D222" s="61" t="s">
        <v>35</v>
      </c>
      <c r="E222" s="38"/>
      <c r="F222" s="40"/>
    </row>
    <row r="223" spans="1:6" ht="15.75" x14ac:dyDescent="0.25">
      <c r="A223" s="63" t="s">
        <v>46</v>
      </c>
      <c r="B223" s="78" t="s">
        <v>278</v>
      </c>
      <c r="C223" s="73">
        <v>8.6999999999999993</v>
      </c>
      <c r="D223" s="61" t="s">
        <v>35</v>
      </c>
      <c r="E223" s="38"/>
      <c r="F223" s="40"/>
    </row>
    <row r="224" spans="1:6" ht="15.75" x14ac:dyDescent="0.25">
      <c r="A224" s="63" t="s">
        <v>48</v>
      </c>
      <c r="B224" s="78" t="s">
        <v>278</v>
      </c>
      <c r="C224" s="73">
        <v>6</v>
      </c>
      <c r="D224" s="61" t="s">
        <v>35</v>
      </c>
      <c r="E224" s="38"/>
      <c r="F224" s="40"/>
    </row>
    <row r="225" spans="1:7" ht="15.75" x14ac:dyDescent="0.25">
      <c r="A225" s="63" t="s">
        <v>47</v>
      </c>
      <c r="B225" s="78" t="s">
        <v>278</v>
      </c>
      <c r="C225" s="39">
        <v>4.8</v>
      </c>
      <c r="D225" s="61" t="s">
        <v>35</v>
      </c>
      <c r="E225" s="38"/>
      <c r="F225" s="40"/>
    </row>
    <row r="226" spans="1:7" ht="15.75" x14ac:dyDescent="0.25">
      <c r="A226" s="63" t="s">
        <v>98</v>
      </c>
      <c r="B226" s="78" t="s">
        <v>278</v>
      </c>
      <c r="C226" s="73">
        <v>8.5</v>
      </c>
      <c r="D226" s="61" t="s">
        <v>35</v>
      </c>
      <c r="E226" s="38"/>
      <c r="F226" s="30"/>
    </row>
    <row r="227" spans="1:7" ht="15.75" x14ac:dyDescent="0.25">
      <c r="A227" s="63" t="s">
        <v>99</v>
      </c>
      <c r="B227" s="78" t="s">
        <v>278</v>
      </c>
      <c r="C227" s="73">
        <v>0.8</v>
      </c>
      <c r="D227" s="61" t="s">
        <v>35</v>
      </c>
      <c r="E227" s="38"/>
      <c r="F227" s="30"/>
      <c r="G227" s="94"/>
    </row>
    <row r="228" spans="1:7" ht="15.75" x14ac:dyDescent="0.25">
      <c r="A228" s="4" t="s">
        <v>127</v>
      </c>
      <c r="B228" s="23"/>
      <c r="C228" s="16"/>
      <c r="D228" s="60"/>
      <c r="E228" s="6"/>
      <c r="F228" s="7"/>
      <c r="G228" s="94"/>
    </row>
    <row r="229" spans="1:7" ht="15.75" x14ac:dyDescent="0.25">
      <c r="A229" s="63" t="s">
        <v>120</v>
      </c>
      <c r="B229" s="78" t="s">
        <v>257</v>
      </c>
      <c r="C229" s="136">
        <v>0.41899999999999998</v>
      </c>
      <c r="D229" s="61"/>
      <c r="E229" s="38"/>
      <c r="F229" s="40"/>
      <c r="G229" s="94"/>
    </row>
    <row r="230" spans="1:7" ht="15.75" x14ac:dyDescent="0.25">
      <c r="A230" s="63" t="s">
        <v>121</v>
      </c>
      <c r="B230" s="78" t="s">
        <v>257</v>
      </c>
      <c r="C230" s="104">
        <v>13</v>
      </c>
      <c r="D230" s="61"/>
      <c r="E230" s="38"/>
      <c r="F230" s="40"/>
      <c r="G230" s="94"/>
    </row>
    <row r="231" spans="1:7" ht="15.75" x14ac:dyDescent="0.25">
      <c r="A231" s="63" t="s">
        <v>122</v>
      </c>
      <c r="B231" s="78" t="s">
        <v>257</v>
      </c>
      <c r="C231" s="41">
        <v>16</v>
      </c>
      <c r="D231" s="61"/>
      <c r="E231" s="38"/>
      <c r="F231" s="40"/>
      <c r="G231" s="94"/>
    </row>
    <row r="232" spans="1:7" ht="15.75" x14ac:dyDescent="0.25">
      <c r="A232" s="4" t="s">
        <v>128</v>
      </c>
      <c r="B232" s="23"/>
      <c r="C232" s="16"/>
      <c r="D232" s="60"/>
      <c r="E232" s="6"/>
      <c r="F232" s="7"/>
      <c r="G232" s="94"/>
    </row>
    <row r="233" spans="1:7" ht="15.75" x14ac:dyDescent="0.25">
      <c r="A233" s="63" t="s">
        <v>116</v>
      </c>
      <c r="B233" s="78" t="s">
        <v>259</v>
      </c>
      <c r="C233" s="109">
        <v>31.626084131781784</v>
      </c>
      <c r="D233" s="61" t="s">
        <v>35</v>
      </c>
      <c r="E233" s="38"/>
      <c r="F233" s="40"/>
      <c r="G233" s="94"/>
    </row>
    <row r="234" spans="1:7" ht="15.75" x14ac:dyDescent="0.25">
      <c r="A234" s="63" t="s">
        <v>117</v>
      </c>
      <c r="B234" s="78" t="s">
        <v>259</v>
      </c>
      <c r="C234" s="109">
        <v>40.89112661440916</v>
      </c>
      <c r="D234" s="61" t="s">
        <v>35</v>
      </c>
      <c r="E234" s="38"/>
      <c r="F234" s="40"/>
      <c r="G234" s="94"/>
    </row>
    <row r="235" spans="1:7" ht="15.75" x14ac:dyDescent="0.25">
      <c r="A235" s="63" t="s">
        <v>118</v>
      </c>
      <c r="B235" s="78" t="s">
        <v>259</v>
      </c>
      <c r="C235" s="109">
        <v>7.5386013994818288</v>
      </c>
      <c r="D235" s="61" t="s">
        <v>35</v>
      </c>
      <c r="E235" s="38"/>
      <c r="F235" s="40"/>
      <c r="G235" s="94"/>
    </row>
    <row r="236" spans="1:7" ht="15.75" x14ac:dyDescent="0.25">
      <c r="A236" s="63" t="s">
        <v>119</v>
      </c>
      <c r="B236" s="78" t="s">
        <v>259</v>
      </c>
      <c r="C236" s="109">
        <v>9.5016721130392128</v>
      </c>
      <c r="D236" s="61" t="s">
        <v>35</v>
      </c>
      <c r="E236" s="38"/>
      <c r="F236" s="40"/>
      <c r="G236" s="94"/>
    </row>
    <row r="237" spans="1:7" ht="15.75" x14ac:dyDescent="0.25">
      <c r="A237" s="63" t="s">
        <v>76</v>
      </c>
      <c r="B237" s="78" t="s">
        <v>259</v>
      </c>
      <c r="C237" s="109">
        <v>32.9</v>
      </c>
      <c r="D237" s="61" t="s">
        <v>35</v>
      </c>
      <c r="E237" s="38"/>
      <c r="F237" s="40"/>
    </row>
    <row r="238" spans="1:7" ht="15.75" x14ac:dyDescent="0.25">
      <c r="A238" s="63" t="s">
        <v>77</v>
      </c>
      <c r="B238" s="78" t="s">
        <v>259</v>
      </c>
      <c r="C238" s="109">
        <v>42.1</v>
      </c>
      <c r="D238" s="61" t="s">
        <v>35</v>
      </c>
      <c r="E238" s="38"/>
      <c r="F238" s="40"/>
    </row>
    <row r="239" spans="1:7" ht="15.75" x14ac:dyDescent="0.25">
      <c r="A239" s="63" t="s">
        <v>78</v>
      </c>
      <c r="B239" s="78" t="s">
        <v>259</v>
      </c>
      <c r="C239" s="109">
        <v>8.1</v>
      </c>
      <c r="D239" s="61" t="s">
        <v>35</v>
      </c>
      <c r="E239" s="38"/>
      <c r="F239" s="40"/>
    </row>
    <row r="240" spans="1:7" s="91" customFormat="1" ht="15.75" x14ac:dyDescent="0.25">
      <c r="A240" s="63" t="s">
        <v>79</v>
      </c>
      <c r="B240" s="78" t="s">
        <v>259</v>
      </c>
      <c r="C240" s="109">
        <v>10.1</v>
      </c>
      <c r="D240" s="61" t="s">
        <v>35</v>
      </c>
      <c r="E240" s="38"/>
      <c r="F240" s="38"/>
    </row>
    <row r="241" spans="1:6" ht="15.75" x14ac:dyDescent="0.25">
      <c r="A241" s="63" t="s">
        <v>88</v>
      </c>
      <c r="B241" s="78" t="s">
        <v>259</v>
      </c>
      <c r="C241" s="109">
        <v>29.5</v>
      </c>
      <c r="D241" s="61" t="s">
        <v>35</v>
      </c>
      <c r="E241" s="38"/>
      <c r="F241" s="42"/>
    </row>
    <row r="242" spans="1:6" ht="15.75" x14ac:dyDescent="0.25">
      <c r="A242" s="63" t="s">
        <v>89</v>
      </c>
      <c r="B242" s="78" t="s">
        <v>259</v>
      </c>
      <c r="C242" s="109">
        <v>37.299999999999997</v>
      </c>
      <c r="D242" s="61" t="s">
        <v>35</v>
      </c>
      <c r="E242" s="38"/>
      <c r="F242" s="42"/>
    </row>
    <row r="243" spans="1:6" ht="15.75" x14ac:dyDescent="0.25">
      <c r="A243" s="63" t="s">
        <v>90</v>
      </c>
      <c r="B243" s="78" t="s">
        <v>259</v>
      </c>
      <c r="C243" s="109">
        <v>6.4</v>
      </c>
      <c r="D243" s="61" t="s">
        <v>35</v>
      </c>
      <c r="E243" s="38"/>
      <c r="F243" s="42"/>
    </row>
    <row r="244" spans="1:6" ht="15.75" x14ac:dyDescent="0.25">
      <c r="A244" s="63" t="s">
        <v>91</v>
      </c>
      <c r="B244" s="78" t="s">
        <v>259</v>
      </c>
      <c r="C244" s="109">
        <v>7.3</v>
      </c>
      <c r="D244" s="61" t="s">
        <v>35</v>
      </c>
      <c r="E244" s="38"/>
      <c r="F244" s="42"/>
    </row>
    <row r="245" spans="1:6" ht="15.75" x14ac:dyDescent="0.25">
      <c r="A245" s="63" t="s">
        <v>84</v>
      </c>
      <c r="B245" s="78" t="s">
        <v>259</v>
      </c>
      <c r="C245" s="109">
        <v>20.5</v>
      </c>
      <c r="D245" s="61" t="s">
        <v>35</v>
      </c>
      <c r="E245" s="38"/>
      <c r="F245" s="40"/>
    </row>
    <row r="246" spans="1:6" ht="15.75" x14ac:dyDescent="0.25">
      <c r="A246" s="63" t="s">
        <v>85</v>
      </c>
      <c r="B246" s="78" t="s">
        <v>259</v>
      </c>
      <c r="C246" s="109">
        <v>28.9</v>
      </c>
      <c r="D246" s="61" t="s">
        <v>35</v>
      </c>
      <c r="E246" s="38"/>
      <c r="F246" s="40"/>
    </row>
    <row r="247" spans="1:6" ht="15.75" x14ac:dyDescent="0.25">
      <c r="A247" s="92" t="s">
        <v>86</v>
      </c>
      <c r="B247" s="78" t="s">
        <v>259</v>
      </c>
      <c r="C247" s="109">
        <v>2.5</v>
      </c>
      <c r="D247" s="61" t="s">
        <v>35</v>
      </c>
      <c r="E247" s="38"/>
      <c r="F247" s="40"/>
    </row>
    <row r="248" spans="1:6" ht="15.75" x14ac:dyDescent="0.25">
      <c r="A248" s="63" t="s">
        <v>87</v>
      </c>
      <c r="B248" s="78" t="s">
        <v>259</v>
      </c>
      <c r="C248" s="109">
        <v>3.3000000000000003</v>
      </c>
      <c r="D248" s="61" t="s">
        <v>35</v>
      </c>
      <c r="E248" s="38"/>
      <c r="F248" s="38"/>
    </row>
    <row r="249" spans="1:6" ht="15.75" x14ac:dyDescent="0.25">
      <c r="A249" s="63" t="s">
        <v>80</v>
      </c>
      <c r="B249" s="78" t="s">
        <v>259</v>
      </c>
      <c r="C249" s="109">
        <v>19.399999999999999</v>
      </c>
      <c r="D249" s="61" t="s">
        <v>35</v>
      </c>
      <c r="E249" s="38"/>
      <c r="F249" s="42"/>
    </row>
    <row r="250" spans="1:6" s="77" customFormat="1" ht="15.75" x14ac:dyDescent="0.25">
      <c r="A250" s="63" t="s">
        <v>81</v>
      </c>
      <c r="B250" s="78" t="s">
        <v>259</v>
      </c>
      <c r="C250" s="109">
        <v>25.5</v>
      </c>
      <c r="D250" s="61" t="s">
        <v>35</v>
      </c>
      <c r="E250" s="38"/>
      <c r="F250" s="42"/>
    </row>
    <row r="251" spans="1:6" ht="15.75" x14ac:dyDescent="0.25">
      <c r="A251" s="63" t="s">
        <v>82</v>
      </c>
      <c r="B251" s="78" t="s">
        <v>259</v>
      </c>
      <c r="C251" s="109">
        <v>2.9</v>
      </c>
      <c r="D251" s="61" t="s">
        <v>35</v>
      </c>
      <c r="E251" s="38"/>
      <c r="F251" s="42"/>
    </row>
    <row r="252" spans="1:6" ht="15.75" x14ac:dyDescent="0.25">
      <c r="A252" s="63" t="s">
        <v>83</v>
      </c>
      <c r="B252" s="78" t="s">
        <v>259</v>
      </c>
      <c r="C252" s="109">
        <v>3.7000000000000006</v>
      </c>
      <c r="D252" s="61" t="s">
        <v>35</v>
      </c>
      <c r="E252" s="38"/>
      <c r="F252" s="42"/>
    </row>
    <row r="253" spans="1:6" ht="15.75" x14ac:dyDescent="0.25">
      <c r="A253" s="85" t="s">
        <v>247</v>
      </c>
      <c r="B253" s="23"/>
      <c r="C253" s="16"/>
      <c r="D253" s="55"/>
      <c r="E253" s="19"/>
      <c r="F253" s="19"/>
    </row>
    <row r="254" spans="1:6" s="108" customFormat="1" ht="15.75" x14ac:dyDescent="0.25">
      <c r="A254" s="102" t="s">
        <v>244</v>
      </c>
      <c r="B254" s="36">
        <v>2022</v>
      </c>
      <c r="C254" s="104">
        <v>651661</v>
      </c>
      <c r="D254" s="61"/>
      <c r="E254" s="38"/>
      <c r="F254" s="38"/>
    </row>
    <row r="255" spans="1:6" s="108" customFormat="1" ht="15.75" x14ac:dyDescent="0.25">
      <c r="A255" s="102" t="s">
        <v>245</v>
      </c>
      <c r="B255" s="36">
        <v>2022</v>
      </c>
      <c r="C255" s="104">
        <v>1634455</v>
      </c>
      <c r="D255" s="61"/>
      <c r="E255" s="42"/>
      <c r="F255" s="42"/>
    </row>
    <row r="256" spans="1:6" s="108" customFormat="1" ht="15.75" x14ac:dyDescent="0.25">
      <c r="A256" s="102" t="s">
        <v>246</v>
      </c>
      <c r="B256" s="36">
        <v>2022</v>
      </c>
      <c r="C256" s="104">
        <v>1757201</v>
      </c>
      <c r="D256" s="61"/>
      <c r="E256" s="43"/>
      <c r="F256" s="42"/>
    </row>
    <row r="257" spans="1:6" ht="15.75" x14ac:dyDescent="0.25">
      <c r="A257" s="92" t="s">
        <v>115</v>
      </c>
      <c r="B257" s="36" t="s">
        <v>295</v>
      </c>
      <c r="C257" s="104">
        <v>4959576</v>
      </c>
      <c r="D257" s="62" t="s">
        <v>243</v>
      </c>
      <c r="E257" s="38"/>
      <c r="F257" s="38"/>
    </row>
    <row r="258" spans="1:6" ht="15.75" x14ac:dyDescent="0.25">
      <c r="A258" s="92" t="s">
        <v>53</v>
      </c>
      <c r="B258" s="36" t="s">
        <v>295</v>
      </c>
      <c r="C258" s="96">
        <v>20590</v>
      </c>
      <c r="D258" s="62" t="s">
        <v>150</v>
      </c>
      <c r="E258" s="38"/>
      <c r="F258" s="38"/>
    </row>
    <row r="259" spans="1:6" ht="15.75" x14ac:dyDescent="0.25">
      <c r="A259" s="92" t="s">
        <v>114</v>
      </c>
      <c r="B259" s="36">
        <v>2022</v>
      </c>
      <c r="C259" s="82">
        <v>667536</v>
      </c>
      <c r="D259" s="61" t="s">
        <v>243</v>
      </c>
      <c r="E259" s="43"/>
      <c r="F259" s="42"/>
    </row>
    <row r="260" spans="1:6" s="108" customFormat="1" ht="15.75" x14ac:dyDescent="0.25">
      <c r="A260" s="148" t="s">
        <v>296</v>
      </c>
      <c r="B260" s="37"/>
      <c r="C260" s="82"/>
      <c r="D260" s="144"/>
      <c r="E260" s="145"/>
      <c r="F260" s="42"/>
    </row>
    <row r="261" spans="1:6" ht="22.5" customHeight="1" x14ac:dyDescent="0.25">
      <c r="A261" s="85" t="s">
        <v>288</v>
      </c>
      <c r="B261" s="86"/>
      <c r="C261" s="89"/>
      <c r="D261" s="60"/>
      <c r="F261" s="7"/>
    </row>
    <row r="262" spans="1:6" ht="15.75" x14ac:dyDescent="0.25">
      <c r="A262" s="102" t="s">
        <v>57</v>
      </c>
      <c r="B262" s="37">
        <v>2023</v>
      </c>
      <c r="C262" s="104">
        <v>162380</v>
      </c>
      <c r="D262" s="68" t="s">
        <v>58</v>
      </c>
      <c r="E262" s="35"/>
      <c r="F262" s="35"/>
    </row>
    <row r="263" spans="1:6" ht="15.75" x14ac:dyDescent="0.25">
      <c r="A263" s="102" t="s">
        <v>59</v>
      </c>
      <c r="B263" s="37">
        <v>2023</v>
      </c>
      <c r="C263" s="44">
        <v>9</v>
      </c>
      <c r="D263" s="69" t="s">
        <v>60</v>
      </c>
      <c r="E263" s="38"/>
      <c r="F263" s="38"/>
    </row>
    <row r="264" spans="1:6" ht="15.75" x14ac:dyDescent="0.25">
      <c r="A264" s="102" t="s">
        <v>107</v>
      </c>
      <c r="B264" s="37">
        <v>2023</v>
      </c>
      <c r="C264" s="104">
        <v>144605</v>
      </c>
      <c r="D264" s="69" t="s">
        <v>61</v>
      </c>
      <c r="E264" s="38"/>
      <c r="F264" s="38"/>
    </row>
    <row r="265" spans="1:6" ht="15.75" x14ac:dyDescent="0.25">
      <c r="A265" s="102" t="s">
        <v>108</v>
      </c>
      <c r="B265" s="37">
        <v>2023</v>
      </c>
      <c r="C265" s="44">
        <v>8</v>
      </c>
      <c r="D265" s="69" t="s">
        <v>60</v>
      </c>
      <c r="E265" s="38"/>
      <c r="F265" s="38"/>
    </row>
    <row r="266" spans="1:6" ht="15.75" x14ac:dyDescent="0.25">
      <c r="A266" s="102" t="s">
        <v>62</v>
      </c>
      <c r="B266" s="37">
        <v>2023</v>
      </c>
      <c r="C266" s="104">
        <v>1232</v>
      </c>
      <c r="D266" s="70" t="s">
        <v>63</v>
      </c>
      <c r="E266" s="38"/>
      <c r="F266" s="38"/>
    </row>
    <row r="267" spans="1:6" ht="15.75" x14ac:dyDescent="0.25">
      <c r="A267" s="102" t="s">
        <v>64</v>
      </c>
      <c r="B267" s="37">
        <v>2023</v>
      </c>
      <c r="C267" s="39">
        <v>7.6</v>
      </c>
      <c r="D267" s="71" t="s">
        <v>65</v>
      </c>
      <c r="E267" s="38"/>
      <c r="F267" s="38"/>
    </row>
    <row r="268" spans="1:6" ht="15.75" x14ac:dyDescent="0.25">
      <c r="A268" s="102" t="s">
        <v>66</v>
      </c>
      <c r="B268" s="37">
        <v>2023</v>
      </c>
      <c r="C268" s="104">
        <v>808</v>
      </c>
      <c r="D268" s="70" t="s">
        <v>67</v>
      </c>
      <c r="E268" s="38"/>
      <c r="F268" s="38"/>
    </row>
    <row r="269" spans="1:6" ht="15.75" x14ac:dyDescent="0.25">
      <c r="A269" s="102" t="s">
        <v>68</v>
      </c>
      <c r="B269" s="37">
        <v>2023</v>
      </c>
      <c r="C269" s="93">
        <v>5</v>
      </c>
      <c r="D269" s="69" t="s">
        <v>65</v>
      </c>
      <c r="E269" s="38"/>
      <c r="F269" s="38"/>
    </row>
    <row r="270" spans="1:6" ht="15.75" x14ac:dyDescent="0.25">
      <c r="A270" s="102" t="s">
        <v>69</v>
      </c>
      <c r="B270" s="37">
        <v>2023</v>
      </c>
      <c r="C270" s="104">
        <v>424</v>
      </c>
      <c r="D270" s="70" t="s">
        <v>70</v>
      </c>
      <c r="E270" s="38"/>
      <c r="F270" s="38"/>
    </row>
    <row r="271" spans="1:6" ht="15.75" x14ac:dyDescent="0.25">
      <c r="A271" s="102" t="s">
        <v>71</v>
      </c>
      <c r="B271" s="37">
        <v>2023</v>
      </c>
      <c r="C271" s="93">
        <v>2.6</v>
      </c>
      <c r="D271" s="70" t="s">
        <v>65</v>
      </c>
      <c r="E271" s="38"/>
      <c r="F271" s="38"/>
    </row>
    <row r="272" spans="1:6" ht="15.75" x14ac:dyDescent="0.25">
      <c r="A272" s="102" t="s">
        <v>72</v>
      </c>
      <c r="B272" s="37">
        <v>2023</v>
      </c>
      <c r="C272" s="104">
        <v>56</v>
      </c>
      <c r="D272" s="70" t="s">
        <v>73</v>
      </c>
      <c r="E272" s="119"/>
      <c r="F272" s="119"/>
    </row>
    <row r="273" spans="1:6" ht="15.75" x14ac:dyDescent="0.25">
      <c r="A273" s="112" t="s">
        <v>74</v>
      </c>
      <c r="B273" s="37">
        <v>2023</v>
      </c>
      <c r="C273" s="113">
        <v>3.4</v>
      </c>
      <c r="D273" s="114" t="s">
        <v>75</v>
      </c>
      <c r="E273" s="116"/>
      <c r="F273" s="116"/>
    </row>
    <row r="274" spans="1:6" s="108" customFormat="1" ht="22.5" customHeight="1" x14ac:dyDescent="0.25">
      <c r="A274" s="85" t="s">
        <v>248</v>
      </c>
      <c r="B274" s="86"/>
      <c r="C274" s="89"/>
      <c r="D274" s="60"/>
      <c r="F274" s="7"/>
    </row>
    <row r="275" spans="1:6" s="108" customFormat="1" ht="15.75" x14ac:dyDescent="0.25">
      <c r="A275" s="112" t="s">
        <v>249</v>
      </c>
      <c r="B275" s="37">
        <v>2022</v>
      </c>
      <c r="C275" s="117">
        <v>4668931</v>
      </c>
      <c r="D275" s="118"/>
      <c r="E275" s="119"/>
      <c r="F275" s="119"/>
    </row>
    <row r="276" spans="1:6" s="108" customFormat="1" ht="15.75" x14ac:dyDescent="0.25">
      <c r="A276" s="112" t="s">
        <v>255</v>
      </c>
      <c r="B276" s="37">
        <v>2022</v>
      </c>
      <c r="C276" s="93">
        <v>1.4</v>
      </c>
      <c r="D276" s="118" t="s">
        <v>254</v>
      </c>
      <c r="E276" s="119"/>
      <c r="F276" s="119"/>
    </row>
    <row r="277" spans="1:6" s="108" customFormat="1" ht="22.5" customHeight="1" x14ac:dyDescent="0.25">
      <c r="A277" s="85" t="s">
        <v>287</v>
      </c>
      <c r="B277" s="86"/>
      <c r="C277" s="89"/>
      <c r="D277" s="60"/>
      <c r="F277" s="7"/>
    </row>
    <row r="278" spans="1:6" s="108" customFormat="1" ht="15.75" x14ac:dyDescent="0.25">
      <c r="A278" s="112" t="s">
        <v>281</v>
      </c>
      <c r="B278" s="37">
        <v>2022</v>
      </c>
      <c r="C278" s="104">
        <v>397</v>
      </c>
      <c r="D278" s="118"/>
      <c r="E278" s="119"/>
      <c r="F278" s="119"/>
    </row>
    <row r="279" spans="1:6" s="108" customFormat="1" ht="15.75" x14ac:dyDescent="0.25">
      <c r="A279" s="112" t="s">
        <v>282</v>
      </c>
      <c r="B279" s="37">
        <v>2022</v>
      </c>
      <c r="C279" s="104">
        <v>1927</v>
      </c>
      <c r="D279" s="118"/>
      <c r="E279" s="119"/>
      <c r="F279" s="119"/>
    </row>
    <row r="280" spans="1:6" s="108" customFormat="1" ht="15.75" x14ac:dyDescent="0.25">
      <c r="A280" s="112" t="s">
        <v>286</v>
      </c>
      <c r="B280" s="142"/>
      <c r="C280" s="104"/>
      <c r="D280" s="143"/>
      <c r="E280" s="116"/>
      <c r="F280" s="141"/>
    </row>
    <row r="281" spans="1:6" s="108" customFormat="1" ht="15.75" x14ac:dyDescent="0.25">
      <c r="A281" s="110" t="s">
        <v>283</v>
      </c>
      <c r="B281" s="131">
        <v>2022</v>
      </c>
      <c r="C281" s="104">
        <v>17781</v>
      </c>
      <c r="D281" s="132"/>
      <c r="E281" s="135"/>
      <c r="F281" s="38"/>
    </row>
    <row r="282" spans="1:6" s="108" customFormat="1" ht="15.75" x14ac:dyDescent="0.25">
      <c r="A282" s="110" t="s">
        <v>284</v>
      </c>
      <c r="B282" s="131">
        <v>2022</v>
      </c>
      <c r="C282" s="104">
        <v>7862</v>
      </c>
      <c r="D282" s="132"/>
      <c r="E282" s="135"/>
      <c r="F282" s="38"/>
    </row>
    <row r="283" spans="1:6" s="108" customFormat="1" ht="15.75" x14ac:dyDescent="0.25">
      <c r="A283" s="110" t="s">
        <v>285</v>
      </c>
      <c r="B283" s="131">
        <v>2022</v>
      </c>
      <c r="C283" s="104">
        <v>2776</v>
      </c>
      <c r="D283" s="132"/>
      <c r="E283" s="135"/>
      <c r="F283" s="38"/>
    </row>
    <row r="284" spans="1:6" s="108" customFormat="1" ht="22.5" customHeight="1" x14ac:dyDescent="0.25">
      <c r="A284" s="85" t="s">
        <v>293</v>
      </c>
      <c r="B284" s="86"/>
      <c r="C284" s="89"/>
      <c r="D284" s="60"/>
      <c r="F284" s="7"/>
    </row>
    <row r="285" spans="1:6" s="108" customFormat="1" ht="15.75" x14ac:dyDescent="0.25">
      <c r="A285" s="112" t="s">
        <v>289</v>
      </c>
      <c r="B285" s="37">
        <v>2022</v>
      </c>
      <c r="C285" s="104">
        <v>94570279</v>
      </c>
      <c r="D285" s="118"/>
      <c r="E285" s="119"/>
      <c r="F285" s="119"/>
    </row>
    <row r="286" spans="1:6" s="108" customFormat="1" ht="15.75" x14ac:dyDescent="0.25">
      <c r="A286" s="112" t="s">
        <v>290</v>
      </c>
      <c r="B286" s="37">
        <v>2022</v>
      </c>
      <c r="C286" s="104">
        <v>11525176</v>
      </c>
      <c r="D286" s="118"/>
      <c r="E286" s="119"/>
      <c r="F286" s="119"/>
    </row>
    <row r="287" spans="1:6" s="108" customFormat="1" ht="15.75" x14ac:dyDescent="0.25">
      <c r="A287" s="112" t="s">
        <v>291</v>
      </c>
      <c r="B287" s="37">
        <v>2022</v>
      </c>
      <c r="C287" s="104">
        <v>7464948</v>
      </c>
      <c r="D287" s="118"/>
      <c r="E287" s="119"/>
      <c r="F287" s="119"/>
    </row>
    <row r="288" spans="1:6" s="108" customFormat="1" ht="15.75" x14ac:dyDescent="0.25">
      <c r="A288" s="112" t="s">
        <v>292</v>
      </c>
      <c r="B288" s="37">
        <v>2022</v>
      </c>
      <c r="C288" s="104">
        <v>982143</v>
      </c>
      <c r="D288" s="118"/>
      <c r="E288" s="119"/>
      <c r="F288" s="119"/>
    </row>
    <row r="289" spans="1:6" s="108" customFormat="1" ht="15.75" x14ac:dyDescent="0.25">
      <c r="A289" s="112" t="s">
        <v>294</v>
      </c>
      <c r="B289" s="37">
        <v>2022</v>
      </c>
      <c r="C289" s="82">
        <v>1339128</v>
      </c>
      <c r="D289" s="118"/>
      <c r="E289" s="119"/>
      <c r="F289" s="119"/>
    </row>
    <row r="290" spans="1:6" s="108" customFormat="1" ht="22.5" customHeight="1" x14ac:dyDescent="0.25">
      <c r="A290" s="85" t="s">
        <v>256</v>
      </c>
      <c r="B290" s="86"/>
      <c r="C290" s="89"/>
      <c r="D290" s="60"/>
      <c r="F290" s="7"/>
    </row>
    <row r="291" spans="1:6" s="108" customFormat="1" ht="15.75" x14ac:dyDescent="0.25">
      <c r="A291" s="112" t="s">
        <v>250</v>
      </c>
      <c r="B291" s="37">
        <v>2022</v>
      </c>
      <c r="C291" s="117">
        <v>1386</v>
      </c>
      <c r="D291" s="118"/>
      <c r="E291" s="119"/>
      <c r="F291" s="119"/>
    </row>
    <row r="292" spans="1:6" s="108" customFormat="1" ht="15.75" x14ac:dyDescent="0.25">
      <c r="A292" s="112" t="s">
        <v>251</v>
      </c>
      <c r="B292" s="120">
        <v>2022</v>
      </c>
      <c r="C292" s="117">
        <v>41510</v>
      </c>
      <c r="D292" s="118"/>
      <c r="E292" s="119"/>
      <c r="F292" s="119"/>
    </row>
    <row r="293" spans="1:6" s="108" customFormat="1" ht="15.75" x14ac:dyDescent="0.25">
      <c r="A293" s="112" t="s">
        <v>252</v>
      </c>
      <c r="B293" s="115">
        <v>2023</v>
      </c>
      <c r="C293" s="121">
        <v>616400</v>
      </c>
      <c r="D293" s="118"/>
      <c r="E293" s="119"/>
      <c r="F293" s="119"/>
    </row>
    <row r="294" spans="1:6" s="108" customFormat="1" ht="15.75" x14ac:dyDescent="0.25">
      <c r="A294" s="124" t="s">
        <v>253</v>
      </c>
      <c r="B294" s="122">
        <v>2023</v>
      </c>
      <c r="C294" s="123">
        <v>56736</v>
      </c>
      <c r="D294" s="146"/>
      <c r="E294" s="147"/>
      <c r="F294" s="147"/>
    </row>
    <row r="295" spans="1:6" ht="16.5" thickBot="1" x14ac:dyDescent="0.3">
      <c r="A295" s="64" t="s">
        <v>129</v>
      </c>
      <c r="B295" s="65"/>
      <c r="C295" s="66"/>
      <c r="D295" s="66"/>
      <c r="E295" s="67"/>
      <c r="F295" s="67"/>
    </row>
    <row r="296" spans="1:6" s="91" customFormat="1" ht="27" customHeight="1" thickBot="1" x14ac:dyDescent="0.3">
      <c r="A296" s="139" t="s">
        <v>199</v>
      </c>
      <c r="B296" s="139"/>
      <c r="C296" s="139"/>
      <c r="D296" s="139"/>
      <c r="E296" s="139"/>
      <c r="F296" s="140"/>
    </row>
    <row r="297" spans="1:6" ht="16.5" thickBot="1" x14ac:dyDescent="0.3">
      <c r="A297" s="51" t="s">
        <v>130</v>
      </c>
      <c r="B297" s="24"/>
      <c r="C297" s="25"/>
      <c r="D297" s="25"/>
      <c r="E297" s="26"/>
      <c r="F297" s="26"/>
    </row>
  </sheetData>
  <autoFilter ref="A136:D273"/>
  <mergeCells count="2">
    <mergeCell ref="A2:F2"/>
    <mergeCell ref="A296:F296"/>
  </mergeCells>
  <conditionalFormatting sqref="E3 E135 E6:E23 E25:E44">
    <cfRule type="cellIs" dxfId="221" priority="1426" operator="lessThan">
      <formula>0</formula>
    </cfRule>
  </conditionalFormatting>
  <conditionalFormatting sqref="F47">
    <cfRule type="cellIs" dxfId="220" priority="368" stopIfTrue="1" operator="greaterThan">
      <formula>0</formula>
    </cfRule>
  </conditionalFormatting>
  <conditionalFormatting sqref="F47">
    <cfRule type="cellIs" dxfId="219" priority="367" operator="lessThan">
      <formula>0</formula>
    </cfRule>
  </conditionalFormatting>
  <conditionalFormatting sqref="E121">
    <cfRule type="cellIs" dxfId="218" priority="366" stopIfTrue="1" operator="greaterThan">
      <formula>0</formula>
    </cfRule>
  </conditionalFormatting>
  <conditionalFormatting sqref="E121">
    <cfRule type="cellIs" dxfId="217" priority="365" operator="lessThan">
      <formula>0</formula>
    </cfRule>
  </conditionalFormatting>
  <conditionalFormatting sqref="E121">
    <cfRule type="cellIs" dxfId="216" priority="364" stopIfTrue="1" operator="greaterThan">
      <formula>0</formula>
    </cfRule>
  </conditionalFormatting>
  <conditionalFormatting sqref="E121">
    <cfRule type="cellIs" dxfId="215" priority="363" operator="lessThan">
      <formula>0</formula>
    </cfRule>
  </conditionalFormatting>
  <conditionalFormatting sqref="E61:E62">
    <cfRule type="cellIs" dxfId="214" priority="356" stopIfTrue="1" operator="greaterThan">
      <formula>0</formula>
    </cfRule>
  </conditionalFormatting>
  <conditionalFormatting sqref="E61:E62">
    <cfRule type="cellIs" dxfId="213" priority="355" operator="lessThan">
      <formula>0</formula>
    </cfRule>
  </conditionalFormatting>
  <conditionalFormatting sqref="E112:E115">
    <cfRule type="cellIs" dxfId="212" priority="341" operator="lessThan">
      <formula>0</formula>
    </cfRule>
  </conditionalFormatting>
  <conditionalFormatting sqref="E112:E115">
    <cfRule type="cellIs" dxfId="211" priority="342" stopIfTrue="1" operator="greaterThan">
      <formula>0</formula>
    </cfRule>
  </conditionalFormatting>
  <conditionalFormatting sqref="E125:E126">
    <cfRule type="cellIs" dxfId="210" priority="338" stopIfTrue="1" operator="greaterThan">
      <formula>0</formula>
    </cfRule>
  </conditionalFormatting>
  <conditionalFormatting sqref="E125:E126">
    <cfRule type="cellIs" dxfId="209" priority="337" operator="lessThan">
      <formula>0</formula>
    </cfRule>
  </conditionalFormatting>
  <conditionalFormatting sqref="D47">
    <cfRule type="cellIs" dxfId="208" priority="330" stopIfTrue="1" operator="greaterThan">
      <formula>0</formula>
    </cfRule>
  </conditionalFormatting>
  <conditionalFormatting sqref="D47">
    <cfRule type="cellIs" dxfId="207" priority="329" operator="lessThan">
      <formula>0</formula>
    </cfRule>
  </conditionalFormatting>
  <conditionalFormatting sqref="D61:D62">
    <cfRule type="cellIs" dxfId="206" priority="354" stopIfTrue="1" operator="greaterThan">
      <formula>0</formula>
    </cfRule>
  </conditionalFormatting>
  <conditionalFormatting sqref="D61:D62">
    <cfRule type="cellIs" dxfId="205" priority="353" operator="lessThan">
      <formula>0</formula>
    </cfRule>
  </conditionalFormatting>
  <conditionalFormatting sqref="D49">
    <cfRule type="cellIs" dxfId="204" priority="332" stopIfTrue="1" operator="greaterThan">
      <formula>0</formula>
    </cfRule>
  </conditionalFormatting>
  <conditionalFormatting sqref="D49">
    <cfRule type="cellIs" dxfId="203" priority="331" operator="lessThan">
      <formula>0</formula>
    </cfRule>
  </conditionalFormatting>
  <conditionalFormatting sqref="E61:E62">
    <cfRule type="cellIs" dxfId="202" priority="352" stopIfTrue="1" operator="greaterThan">
      <formula>0</formula>
    </cfRule>
  </conditionalFormatting>
  <conditionalFormatting sqref="E61:E62">
    <cfRule type="cellIs" dxfId="201" priority="351" operator="lessThan">
      <formula>0</formula>
    </cfRule>
  </conditionalFormatting>
  <conditionalFormatting sqref="E112:E115">
    <cfRule type="cellIs" dxfId="200" priority="344" stopIfTrue="1" operator="greaterThan">
      <formula>0</formula>
    </cfRule>
  </conditionalFormatting>
  <conditionalFormatting sqref="E112:E115">
    <cfRule type="cellIs" dxfId="199" priority="343" operator="lessThan">
      <formula>0</formula>
    </cfRule>
  </conditionalFormatting>
  <conditionalFormatting sqref="F49">
    <cfRule type="cellIs" dxfId="198" priority="334" stopIfTrue="1" operator="greaterThan">
      <formula>0</formula>
    </cfRule>
  </conditionalFormatting>
  <conditionalFormatting sqref="F49">
    <cfRule type="cellIs" dxfId="197" priority="333" operator="lessThan">
      <formula>0</formula>
    </cfRule>
  </conditionalFormatting>
  <conditionalFormatting sqref="E125:E126">
    <cfRule type="cellIs" dxfId="196" priority="336" stopIfTrue="1" operator="greaterThan">
      <formula>0</formula>
    </cfRule>
  </conditionalFormatting>
  <conditionalFormatting sqref="E125:E126">
    <cfRule type="cellIs" dxfId="195" priority="335" operator="lessThan">
      <formula>0</formula>
    </cfRule>
  </conditionalFormatting>
  <conditionalFormatting sqref="D123:D128">
    <cfRule type="cellIs" dxfId="194" priority="292" stopIfTrue="1" operator="greaterThan">
      <formula>0</formula>
    </cfRule>
  </conditionalFormatting>
  <conditionalFormatting sqref="D123:D128">
    <cfRule type="cellIs" dxfId="193" priority="291" operator="lessThan">
      <formula>0</formula>
    </cfRule>
  </conditionalFormatting>
  <conditionalFormatting sqref="E125:E126">
    <cfRule type="cellIs" dxfId="192" priority="290" stopIfTrue="1" operator="greaterThan">
      <formula>0</formula>
    </cfRule>
  </conditionalFormatting>
  <conditionalFormatting sqref="E125:E126">
    <cfRule type="cellIs" dxfId="191" priority="289" operator="lessThan">
      <formula>0</formula>
    </cfRule>
  </conditionalFormatting>
  <conditionalFormatting sqref="E125:E126">
    <cfRule type="cellIs" dxfId="190" priority="288" stopIfTrue="1" operator="greaterThan">
      <formula>0</formula>
    </cfRule>
  </conditionalFormatting>
  <conditionalFormatting sqref="E125:E126">
    <cfRule type="cellIs" dxfId="189" priority="287" operator="lessThan">
      <formula>0</formula>
    </cfRule>
  </conditionalFormatting>
  <conditionalFormatting sqref="D77:D89">
    <cfRule type="cellIs" dxfId="188" priority="286" stopIfTrue="1" operator="greaterThan">
      <formula>0</formula>
    </cfRule>
  </conditionalFormatting>
  <conditionalFormatting sqref="D77:D89">
    <cfRule type="cellIs" dxfId="187" priority="285" operator="lessThan">
      <formula>0</formula>
    </cfRule>
  </conditionalFormatting>
  <conditionalFormatting sqref="E77:E89">
    <cfRule type="cellIs" dxfId="186" priority="284" stopIfTrue="1" operator="greaterThan">
      <formula>0</formula>
    </cfRule>
  </conditionalFormatting>
  <conditionalFormatting sqref="E77:E89">
    <cfRule type="cellIs" dxfId="185" priority="283" operator="lessThan">
      <formula>0</formula>
    </cfRule>
  </conditionalFormatting>
  <conditionalFormatting sqref="E77:E89">
    <cfRule type="cellIs" dxfId="184" priority="282" stopIfTrue="1" operator="greaterThan">
      <formula>0</formula>
    </cfRule>
  </conditionalFormatting>
  <conditionalFormatting sqref="E77:E89">
    <cfRule type="cellIs" dxfId="183" priority="281" operator="lessThan">
      <formula>0</formula>
    </cfRule>
  </conditionalFormatting>
  <conditionalFormatting sqref="F123:F128">
    <cfRule type="cellIs" dxfId="182" priority="280" stopIfTrue="1" operator="greaterThan">
      <formula>0</formula>
    </cfRule>
  </conditionalFormatting>
  <conditionalFormatting sqref="F123:F128">
    <cfRule type="cellIs" dxfId="181" priority="279" operator="lessThan">
      <formula>0</formula>
    </cfRule>
  </conditionalFormatting>
  <conditionalFormatting sqref="F123:F128">
    <cfRule type="cellIs" dxfId="180" priority="278" stopIfTrue="1" operator="greaterThan">
      <formula>0</formula>
    </cfRule>
  </conditionalFormatting>
  <conditionalFormatting sqref="F123:F128">
    <cfRule type="cellIs" dxfId="179" priority="277" operator="lessThan">
      <formula>0</formula>
    </cfRule>
  </conditionalFormatting>
  <conditionalFormatting sqref="F64">
    <cfRule type="cellIs" dxfId="178" priority="272" stopIfTrue="1" operator="greaterThan">
      <formula>0</formula>
    </cfRule>
  </conditionalFormatting>
  <conditionalFormatting sqref="F64">
    <cfRule type="cellIs" dxfId="177" priority="271" operator="lessThan">
      <formula>0</formula>
    </cfRule>
  </conditionalFormatting>
  <conditionalFormatting sqref="F64">
    <cfRule type="cellIs" dxfId="176" priority="270" stopIfTrue="1" operator="greaterThan">
      <formula>0</formula>
    </cfRule>
  </conditionalFormatting>
  <conditionalFormatting sqref="F64">
    <cfRule type="cellIs" dxfId="175" priority="269" operator="lessThan">
      <formula>0</formula>
    </cfRule>
  </conditionalFormatting>
  <conditionalFormatting sqref="F61:F62">
    <cfRule type="cellIs" dxfId="174" priority="264" stopIfTrue="1" operator="greaterThan">
      <formula>0</formula>
    </cfRule>
  </conditionalFormatting>
  <conditionalFormatting sqref="F61:F62">
    <cfRule type="cellIs" dxfId="173" priority="263" operator="lessThan">
      <formula>0</formula>
    </cfRule>
  </conditionalFormatting>
  <conditionalFormatting sqref="F61:F62">
    <cfRule type="cellIs" dxfId="172" priority="262" stopIfTrue="1" operator="greaterThan">
      <formula>0</formula>
    </cfRule>
  </conditionalFormatting>
  <conditionalFormatting sqref="F61:F62">
    <cfRule type="cellIs" dxfId="171" priority="261" operator="lessThan">
      <formula>0</formula>
    </cfRule>
  </conditionalFormatting>
  <conditionalFormatting sqref="F59">
    <cfRule type="cellIs" dxfId="170" priority="260" stopIfTrue="1" operator="greaterThan">
      <formula>0</formula>
    </cfRule>
  </conditionalFormatting>
  <conditionalFormatting sqref="F59">
    <cfRule type="cellIs" dxfId="169" priority="259" operator="lessThan">
      <formula>0</formula>
    </cfRule>
  </conditionalFormatting>
  <conditionalFormatting sqref="F77:F89">
    <cfRule type="cellIs" dxfId="168" priority="254" stopIfTrue="1" operator="greaterThan">
      <formula>0</formula>
    </cfRule>
  </conditionalFormatting>
  <conditionalFormatting sqref="F77:F89">
    <cfRule type="cellIs" dxfId="167" priority="253" operator="lessThan">
      <formula>0</formula>
    </cfRule>
  </conditionalFormatting>
  <conditionalFormatting sqref="E49">
    <cfRule type="cellIs" dxfId="166" priority="246" stopIfTrue="1" operator="greaterThan">
      <formula>0</formula>
    </cfRule>
  </conditionalFormatting>
  <conditionalFormatting sqref="E49">
    <cfRule type="cellIs" dxfId="165" priority="245" operator="lessThan">
      <formula>0</formula>
    </cfRule>
  </conditionalFormatting>
  <conditionalFormatting sqref="F59">
    <cfRule type="cellIs" dxfId="164" priority="258" stopIfTrue="1" operator="greaterThan">
      <formula>0</formula>
    </cfRule>
  </conditionalFormatting>
  <conditionalFormatting sqref="F59">
    <cfRule type="cellIs" dxfId="163" priority="257" operator="lessThan">
      <formula>0</formula>
    </cfRule>
  </conditionalFormatting>
  <conditionalFormatting sqref="F77:F89">
    <cfRule type="cellIs" dxfId="162" priority="256" stopIfTrue="1" operator="greaterThan">
      <formula>0</formula>
    </cfRule>
  </conditionalFormatting>
  <conditionalFormatting sqref="F77:F89">
    <cfRule type="cellIs" dxfId="161" priority="255" operator="lessThan">
      <formula>0</formula>
    </cfRule>
  </conditionalFormatting>
  <conditionalFormatting sqref="D117:F121">
    <cfRule type="cellIs" dxfId="160" priority="371" operator="lessThan">
      <formula>0</formula>
    </cfRule>
  </conditionalFormatting>
  <conditionalFormatting sqref="D64 D59:E59 D108:F111 D112:D115 F112:F115">
    <cfRule type="cellIs" dxfId="159" priority="370" operator="lessThan">
      <formula>0</formula>
    </cfRule>
  </conditionalFormatting>
  <conditionalFormatting sqref="D64 D59:E59 D108:F111 D112:D115 F112:F115 D117:F121">
    <cfRule type="cellIs" dxfId="158" priority="369" stopIfTrue="1" operator="greaterThan">
      <formula>0</formula>
    </cfRule>
  </conditionalFormatting>
  <conditionalFormatting sqref="E49">
    <cfRule type="cellIs" dxfId="157" priority="248" stopIfTrue="1" operator="greaterThan">
      <formula>0</formula>
    </cfRule>
  </conditionalFormatting>
  <conditionalFormatting sqref="E49">
    <cfRule type="cellIs" dxfId="156" priority="247" operator="lessThan">
      <formula>0</formula>
    </cfRule>
  </conditionalFormatting>
  <conditionalFormatting sqref="E119:E120">
    <cfRule type="cellIs" dxfId="155" priority="224" stopIfTrue="1" operator="greaterThan">
      <formula>0</formula>
    </cfRule>
  </conditionalFormatting>
  <conditionalFormatting sqref="E119:E120">
    <cfRule type="cellIs" dxfId="154" priority="223" operator="lessThan">
      <formula>0</formula>
    </cfRule>
  </conditionalFormatting>
  <conditionalFormatting sqref="E119:E120">
    <cfRule type="cellIs" dxfId="153" priority="222" stopIfTrue="1" operator="greaterThan">
      <formula>0</formula>
    </cfRule>
  </conditionalFormatting>
  <conditionalFormatting sqref="E119:E120">
    <cfRule type="cellIs" dxfId="152" priority="221" operator="lessThan">
      <formula>0</formula>
    </cfRule>
  </conditionalFormatting>
  <conditionalFormatting sqref="E64">
    <cfRule type="cellIs" dxfId="151" priority="212" stopIfTrue="1" operator="greaterThan">
      <formula>0</formula>
    </cfRule>
  </conditionalFormatting>
  <conditionalFormatting sqref="E64">
    <cfRule type="cellIs" dxfId="150" priority="211" operator="lessThan">
      <formula>0</formula>
    </cfRule>
  </conditionalFormatting>
  <conditionalFormatting sqref="E64">
    <cfRule type="cellIs" dxfId="149" priority="210" stopIfTrue="1" operator="greaterThan">
      <formula>0</formula>
    </cfRule>
  </conditionalFormatting>
  <conditionalFormatting sqref="E64">
    <cfRule type="cellIs" dxfId="148" priority="209" operator="lessThan">
      <formula>0</formula>
    </cfRule>
  </conditionalFormatting>
  <conditionalFormatting sqref="E91:E94">
    <cfRule type="cellIs" dxfId="147" priority="203" operator="lessThan">
      <formula>0</formula>
    </cfRule>
    <cfRule type="cellIs" dxfId="146" priority="204" stopIfTrue="1" operator="greaterThan">
      <formula>0</formula>
    </cfRule>
    <cfRule type="cellIs" dxfId="145" priority="207" operator="lessThan">
      <formula>0</formula>
    </cfRule>
    <cfRule type="cellIs" dxfId="144" priority="208" stopIfTrue="1" operator="greaterThan">
      <formula>0</formula>
    </cfRule>
  </conditionalFormatting>
  <conditionalFormatting sqref="D91:D94">
    <cfRule type="cellIs" dxfId="143" priority="205" operator="lessThan">
      <formula>0</formula>
    </cfRule>
    <cfRule type="cellIs" dxfId="142" priority="206" stopIfTrue="1" operator="greaterThan">
      <formula>0</formula>
    </cfRule>
  </conditionalFormatting>
  <conditionalFormatting sqref="E103:E104">
    <cfRule type="cellIs" dxfId="141" priority="197" operator="lessThan">
      <formula>0</formula>
    </cfRule>
    <cfRule type="cellIs" dxfId="140" priority="198" stopIfTrue="1" operator="greaterThan">
      <formula>0</formula>
    </cfRule>
    <cfRule type="cellIs" dxfId="139" priority="201" operator="lessThan">
      <formula>0</formula>
    </cfRule>
    <cfRule type="cellIs" dxfId="138" priority="202" stopIfTrue="1" operator="greaterThan">
      <formula>0</formula>
    </cfRule>
  </conditionalFormatting>
  <conditionalFormatting sqref="D102">
    <cfRule type="cellIs" dxfId="137" priority="187" operator="lessThan">
      <formula>0</formula>
    </cfRule>
    <cfRule type="cellIs" dxfId="136" priority="188" stopIfTrue="1" operator="greaterThan">
      <formula>0</formula>
    </cfRule>
  </conditionalFormatting>
  <conditionalFormatting sqref="D99:D101">
    <cfRule type="cellIs" dxfId="135" priority="189" operator="lessThan">
      <formula>0</formula>
    </cfRule>
    <cfRule type="cellIs" dxfId="134" priority="190" stopIfTrue="1" operator="greaterThan">
      <formula>0</formula>
    </cfRule>
  </conditionalFormatting>
  <conditionalFormatting sqref="E95:E98">
    <cfRule type="cellIs" dxfId="133" priority="191" operator="lessThan">
      <formula>0</formula>
    </cfRule>
    <cfRule type="cellIs" dxfId="132" priority="192" stopIfTrue="1" operator="greaterThan">
      <formula>0</formula>
    </cfRule>
    <cfRule type="cellIs" dxfId="131" priority="195" operator="lessThan">
      <formula>0</formula>
    </cfRule>
    <cfRule type="cellIs" dxfId="130" priority="196" stopIfTrue="1" operator="greaterThan">
      <formula>0</formula>
    </cfRule>
  </conditionalFormatting>
  <conditionalFormatting sqref="E105:E106">
    <cfRule type="cellIs" dxfId="129" priority="183" operator="lessThan">
      <formula>0</formula>
    </cfRule>
    <cfRule type="cellIs" dxfId="128" priority="184" stopIfTrue="1" operator="greaterThan">
      <formula>0</formula>
    </cfRule>
    <cfRule type="cellIs" dxfId="127" priority="185" operator="lessThan">
      <formula>0</formula>
    </cfRule>
    <cfRule type="cellIs" dxfId="126" priority="186" stopIfTrue="1" operator="greaterThan">
      <formula>0</formula>
    </cfRule>
  </conditionalFormatting>
  <conditionalFormatting sqref="D95:D98">
    <cfRule type="cellIs" dxfId="125" priority="193" operator="lessThan">
      <formula>0</formula>
    </cfRule>
    <cfRule type="cellIs" dxfId="124" priority="194" stopIfTrue="1" operator="greaterThan">
      <formula>0</formula>
    </cfRule>
  </conditionalFormatting>
  <conditionalFormatting sqref="E99">
    <cfRule type="cellIs" dxfId="123" priority="175" operator="lessThan">
      <formula>0</formula>
    </cfRule>
    <cfRule type="cellIs" dxfId="122" priority="176" stopIfTrue="1" operator="greaterThan">
      <formula>0</formula>
    </cfRule>
    <cfRule type="cellIs" dxfId="121" priority="177" operator="lessThan">
      <formula>0</formula>
    </cfRule>
    <cfRule type="cellIs" dxfId="120" priority="178" stopIfTrue="1" operator="greaterThan">
      <formula>0</formula>
    </cfRule>
  </conditionalFormatting>
  <conditionalFormatting sqref="E100:E102">
    <cfRule type="cellIs" dxfId="119" priority="179" operator="lessThan">
      <formula>0</formula>
    </cfRule>
    <cfRule type="cellIs" dxfId="118" priority="180" stopIfTrue="1" operator="greaterThan">
      <formula>0</formula>
    </cfRule>
    <cfRule type="cellIs" dxfId="117" priority="181" operator="lessThan">
      <formula>0</formula>
    </cfRule>
    <cfRule type="cellIs" dxfId="116" priority="182" stopIfTrue="1" operator="greaterThan">
      <formula>0</formula>
    </cfRule>
  </conditionalFormatting>
  <conditionalFormatting sqref="D103:D106">
    <cfRule type="cellIs" dxfId="115" priority="199" operator="lessThan">
      <formula>0</formula>
    </cfRule>
    <cfRule type="cellIs" dxfId="114" priority="200" stopIfTrue="1" operator="greaterThan">
      <formula>0</formula>
    </cfRule>
  </conditionalFormatting>
  <conditionalFormatting sqref="F91:F106">
    <cfRule type="cellIs" dxfId="113" priority="171" operator="lessThan">
      <formula>0</formula>
    </cfRule>
    <cfRule type="cellIs" dxfId="112" priority="172" stopIfTrue="1" operator="greaterThan">
      <formula>0</formula>
    </cfRule>
    <cfRule type="cellIs" dxfId="111" priority="173" operator="lessThan">
      <formula>0</formula>
    </cfRule>
    <cfRule type="cellIs" dxfId="110" priority="174" stopIfTrue="1" operator="greaterThan">
      <formula>0</formula>
    </cfRule>
  </conditionalFormatting>
  <conditionalFormatting sqref="E129:E134">
    <cfRule type="cellIs" dxfId="109" priority="170" stopIfTrue="1" operator="greaterThan">
      <formula>0</formula>
    </cfRule>
  </conditionalFormatting>
  <conditionalFormatting sqref="E129:E134">
    <cfRule type="cellIs" dxfId="108" priority="169" operator="lessThan">
      <formula>0</formula>
    </cfRule>
  </conditionalFormatting>
  <conditionalFormatting sqref="E129:E134">
    <cfRule type="cellIs" dxfId="107" priority="168" stopIfTrue="1" operator="greaterThan">
      <formula>0</formula>
    </cfRule>
  </conditionalFormatting>
  <conditionalFormatting sqref="E129:E134">
    <cfRule type="cellIs" dxfId="106" priority="167" operator="lessThan">
      <formula>0</formula>
    </cfRule>
  </conditionalFormatting>
  <conditionalFormatting sqref="D129:D134">
    <cfRule type="cellIs" dxfId="105" priority="166" stopIfTrue="1" operator="greaterThan">
      <formula>0</formula>
    </cfRule>
  </conditionalFormatting>
  <conditionalFormatting sqref="D129:D134">
    <cfRule type="cellIs" dxfId="104" priority="165" operator="lessThan">
      <formula>0</formula>
    </cfRule>
  </conditionalFormatting>
  <conditionalFormatting sqref="E129:E134">
    <cfRule type="cellIs" dxfId="103" priority="164" stopIfTrue="1" operator="greaterThan">
      <formula>0</formula>
    </cfRule>
  </conditionalFormatting>
  <conditionalFormatting sqref="E129:E134">
    <cfRule type="cellIs" dxfId="102" priority="163" operator="lessThan">
      <formula>0</formula>
    </cfRule>
  </conditionalFormatting>
  <conditionalFormatting sqref="E129:E134">
    <cfRule type="cellIs" dxfId="101" priority="162" stopIfTrue="1" operator="greaterThan">
      <formula>0</formula>
    </cfRule>
  </conditionalFormatting>
  <conditionalFormatting sqref="E129:E134">
    <cfRule type="cellIs" dxfId="100" priority="161" operator="lessThan">
      <formula>0</formula>
    </cfRule>
  </conditionalFormatting>
  <conditionalFormatting sqref="F129:F134">
    <cfRule type="cellIs" dxfId="99" priority="160" stopIfTrue="1" operator="greaterThan">
      <formula>0</formula>
    </cfRule>
  </conditionalFormatting>
  <conditionalFormatting sqref="F129:F134">
    <cfRule type="cellIs" dxfId="98" priority="159" operator="lessThan">
      <formula>0</formula>
    </cfRule>
  </conditionalFormatting>
  <conditionalFormatting sqref="F129:F134">
    <cfRule type="cellIs" dxfId="97" priority="158" stopIfTrue="1" operator="greaterThan">
      <formula>0</formula>
    </cfRule>
  </conditionalFormatting>
  <conditionalFormatting sqref="F129:F134">
    <cfRule type="cellIs" dxfId="96" priority="157" operator="lessThan">
      <formula>0</formula>
    </cfRule>
  </conditionalFormatting>
  <conditionalFormatting sqref="E127:E128">
    <cfRule type="cellIs" dxfId="95" priority="154" stopIfTrue="1" operator="greaterThan">
      <formula>0</formula>
    </cfRule>
  </conditionalFormatting>
  <conditionalFormatting sqref="E127:E128">
    <cfRule type="cellIs" dxfId="94" priority="153" operator="lessThan">
      <formula>0</formula>
    </cfRule>
  </conditionalFormatting>
  <conditionalFormatting sqref="E127:E128">
    <cfRule type="cellIs" dxfId="93" priority="152" stopIfTrue="1" operator="greaterThan">
      <formula>0</formula>
    </cfRule>
  </conditionalFormatting>
  <conditionalFormatting sqref="E127:E128">
    <cfRule type="cellIs" dxfId="92" priority="151" operator="lessThan">
      <formula>0</formula>
    </cfRule>
  </conditionalFormatting>
  <conditionalFormatting sqref="E127:E128">
    <cfRule type="cellIs" dxfId="91" priority="156" operator="lessThan">
      <formula>0</formula>
    </cfRule>
  </conditionalFormatting>
  <conditionalFormatting sqref="E127:E128">
    <cfRule type="cellIs" dxfId="90" priority="155" stopIfTrue="1" operator="greaterThan">
      <formula>0</formula>
    </cfRule>
  </conditionalFormatting>
  <conditionalFormatting sqref="E124">
    <cfRule type="cellIs" dxfId="89" priority="148" stopIfTrue="1" operator="greaterThan">
      <formula>0</formula>
    </cfRule>
  </conditionalFormatting>
  <conditionalFormatting sqref="E124">
    <cfRule type="cellIs" dxfId="88" priority="147" operator="lessThan">
      <formula>0</formula>
    </cfRule>
  </conditionalFormatting>
  <conditionalFormatting sqref="E124">
    <cfRule type="cellIs" dxfId="87" priority="146" stopIfTrue="1" operator="greaterThan">
      <formula>0</formula>
    </cfRule>
  </conditionalFormatting>
  <conditionalFormatting sqref="E124">
    <cfRule type="cellIs" dxfId="86" priority="145" operator="lessThan">
      <formula>0</formula>
    </cfRule>
  </conditionalFormatting>
  <conditionalFormatting sqref="E124">
    <cfRule type="cellIs" dxfId="85" priority="150" operator="lessThan">
      <formula>0</formula>
    </cfRule>
  </conditionalFormatting>
  <conditionalFormatting sqref="E124">
    <cfRule type="cellIs" dxfId="84" priority="149" stopIfTrue="1" operator="greaterThan">
      <formula>0</formula>
    </cfRule>
  </conditionalFormatting>
  <conditionalFormatting sqref="E123">
    <cfRule type="cellIs" dxfId="83" priority="142" stopIfTrue="1" operator="greaterThan">
      <formula>0</formula>
    </cfRule>
  </conditionalFormatting>
  <conditionalFormatting sqref="E123">
    <cfRule type="cellIs" dxfId="82" priority="141" operator="lessThan">
      <formula>0</formula>
    </cfRule>
  </conditionalFormatting>
  <conditionalFormatting sqref="E123">
    <cfRule type="cellIs" dxfId="81" priority="140" stopIfTrue="1" operator="greaterThan">
      <formula>0</formula>
    </cfRule>
  </conditionalFormatting>
  <conditionalFormatting sqref="E123">
    <cfRule type="cellIs" dxfId="80" priority="139" operator="lessThan">
      <formula>0</formula>
    </cfRule>
  </conditionalFormatting>
  <conditionalFormatting sqref="E123">
    <cfRule type="cellIs" dxfId="79" priority="144" operator="lessThan">
      <formula>0</formula>
    </cfRule>
  </conditionalFormatting>
  <conditionalFormatting sqref="E123">
    <cfRule type="cellIs" dxfId="78" priority="143" stopIfTrue="1" operator="greaterThan">
      <formula>0</formula>
    </cfRule>
  </conditionalFormatting>
  <conditionalFormatting sqref="D51:D55">
    <cfRule type="cellIs" dxfId="77" priority="138" stopIfTrue="1" operator="greaterThan">
      <formula>0</formula>
    </cfRule>
  </conditionalFormatting>
  <conditionalFormatting sqref="D51:D55">
    <cfRule type="cellIs" dxfId="76" priority="137" operator="lessThan">
      <formula>0</formula>
    </cfRule>
  </conditionalFormatting>
  <conditionalFormatting sqref="E51:E55">
    <cfRule type="cellIs" dxfId="75" priority="136" stopIfTrue="1" operator="greaterThan">
      <formula>0</formula>
    </cfRule>
  </conditionalFormatting>
  <conditionalFormatting sqref="E51:E55">
    <cfRule type="cellIs" dxfId="74" priority="135" operator="lessThan">
      <formula>0</formula>
    </cfRule>
  </conditionalFormatting>
  <conditionalFormatting sqref="E51:E55">
    <cfRule type="cellIs" dxfId="73" priority="133" operator="lessThan">
      <formula>0</formula>
    </cfRule>
  </conditionalFormatting>
  <conditionalFormatting sqref="E51:E55">
    <cfRule type="cellIs" dxfId="72" priority="134" stopIfTrue="1" operator="greaterThan">
      <formula>0</formula>
    </cfRule>
  </conditionalFormatting>
  <conditionalFormatting sqref="F51:F55">
    <cfRule type="cellIs" dxfId="71" priority="132" stopIfTrue="1" operator="greaterThan">
      <formula>0</formula>
    </cfRule>
  </conditionalFormatting>
  <conditionalFormatting sqref="F51:F55">
    <cfRule type="cellIs" dxfId="70" priority="131" operator="lessThan">
      <formula>0</formula>
    </cfRule>
  </conditionalFormatting>
  <conditionalFormatting sqref="F51:F55">
    <cfRule type="cellIs" dxfId="69" priority="130" stopIfTrue="1" operator="greaterThan">
      <formula>0</formula>
    </cfRule>
  </conditionalFormatting>
  <conditionalFormatting sqref="F51:F55">
    <cfRule type="cellIs" dxfId="68" priority="129" operator="lessThan">
      <formula>0</formula>
    </cfRule>
  </conditionalFormatting>
  <conditionalFormatting sqref="F57">
    <cfRule type="cellIs" dxfId="67" priority="66" stopIfTrue="1" operator="greaterThan">
      <formula>0</formula>
    </cfRule>
  </conditionalFormatting>
  <conditionalFormatting sqref="F57">
    <cfRule type="cellIs" dxfId="66" priority="65" operator="lessThan">
      <formula>0</formula>
    </cfRule>
  </conditionalFormatting>
  <conditionalFormatting sqref="D57">
    <cfRule type="cellIs" dxfId="65" priority="68" stopIfTrue="1" operator="greaterThan">
      <formula>0</formula>
    </cfRule>
  </conditionalFormatting>
  <conditionalFormatting sqref="D57">
    <cfRule type="cellIs" dxfId="64" priority="67" operator="lessThan">
      <formula>0</formula>
    </cfRule>
  </conditionalFormatting>
  <conditionalFormatting sqref="F57">
    <cfRule type="cellIs" dxfId="63" priority="64" stopIfTrue="1" operator="greaterThan">
      <formula>0</formula>
    </cfRule>
  </conditionalFormatting>
  <conditionalFormatting sqref="F57">
    <cfRule type="cellIs" dxfId="62" priority="63" operator="lessThan">
      <formula>0</formula>
    </cfRule>
  </conditionalFormatting>
  <conditionalFormatting sqref="E57">
    <cfRule type="cellIs" dxfId="61" priority="62" stopIfTrue="1" operator="greaterThan">
      <formula>0</formula>
    </cfRule>
  </conditionalFormatting>
  <conditionalFormatting sqref="E57">
    <cfRule type="cellIs" dxfId="60" priority="61" operator="lessThan">
      <formula>0</formula>
    </cfRule>
  </conditionalFormatting>
  <conditionalFormatting sqref="E57">
    <cfRule type="cellIs" dxfId="59" priority="60" stopIfTrue="1" operator="greaterThan">
      <formula>0</formula>
    </cfRule>
  </conditionalFormatting>
  <conditionalFormatting sqref="E57">
    <cfRule type="cellIs" dxfId="58" priority="59" operator="lessThan">
      <formula>0</formula>
    </cfRule>
  </conditionalFormatting>
  <conditionalFormatting sqref="D66:D67">
    <cfRule type="cellIs" dxfId="57" priority="55" operator="lessThan">
      <formula>0</formula>
    </cfRule>
  </conditionalFormatting>
  <conditionalFormatting sqref="D66:D67">
    <cfRule type="cellIs" dxfId="56" priority="56" stopIfTrue="1" operator="greaterThan">
      <formula>0</formula>
    </cfRule>
  </conditionalFormatting>
  <conditionalFormatting sqref="D68:D76">
    <cfRule type="cellIs" dxfId="55" priority="54" stopIfTrue="1" operator="greaterThan">
      <formula>0</formula>
    </cfRule>
  </conditionalFormatting>
  <conditionalFormatting sqref="D68:D76">
    <cfRule type="cellIs" dxfId="54" priority="53" operator="lessThan">
      <formula>0</formula>
    </cfRule>
  </conditionalFormatting>
  <conditionalFormatting sqref="E76 E71:E72">
    <cfRule type="cellIs" dxfId="53" priority="52" stopIfTrue="1" operator="greaterThan">
      <formula>0</formula>
    </cfRule>
  </conditionalFormatting>
  <conditionalFormatting sqref="E76 E71:E72">
    <cfRule type="cellIs" dxfId="52" priority="51" operator="lessThan">
      <formula>0</formula>
    </cfRule>
  </conditionalFormatting>
  <conditionalFormatting sqref="E76 E71:E72">
    <cfRule type="cellIs" dxfId="51" priority="50" stopIfTrue="1" operator="greaterThan">
      <formula>0</formula>
    </cfRule>
  </conditionalFormatting>
  <conditionalFormatting sqref="E76 E71:E72">
    <cfRule type="cellIs" dxfId="50" priority="49" operator="lessThan">
      <formula>0</formula>
    </cfRule>
  </conditionalFormatting>
  <conditionalFormatting sqref="F65:F72">
    <cfRule type="cellIs" dxfId="49" priority="48" stopIfTrue="1" operator="greaterThan">
      <formula>0</formula>
    </cfRule>
  </conditionalFormatting>
  <conditionalFormatting sqref="F65:F72">
    <cfRule type="cellIs" dxfId="48" priority="47" operator="lessThan">
      <formula>0</formula>
    </cfRule>
  </conditionalFormatting>
  <conditionalFormatting sqref="F65:F72">
    <cfRule type="cellIs" dxfId="47" priority="46" stopIfTrue="1" operator="greaterThan">
      <formula>0</formula>
    </cfRule>
  </conditionalFormatting>
  <conditionalFormatting sqref="F65:F72">
    <cfRule type="cellIs" dxfId="46" priority="45" operator="lessThan">
      <formula>0</formula>
    </cfRule>
  </conditionalFormatting>
  <conditionalFormatting sqref="F73:F76">
    <cfRule type="cellIs" dxfId="45" priority="42" stopIfTrue="1" operator="greaterThan">
      <formula>0</formula>
    </cfRule>
  </conditionalFormatting>
  <conditionalFormatting sqref="F73:F76">
    <cfRule type="cellIs" dxfId="44" priority="41" operator="lessThan">
      <formula>0</formula>
    </cfRule>
  </conditionalFormatting>
  <conditionalFormatting sqref="F73:F76">
    <cfRule type="cellIs" dxfId="43" priority="44" stopIfTrue="1" operator="greaterThan">
      <formula>0</formula>
    </cfRule>
  </conditionalFormatting>
  <conditionalFormatting sqref="F73:F76">
    <cfRule type="cellIs" dxfId="42" priority="43" operator="lessThan">
      <formula>0</formula>
    </cfRule>
  </conditionalFormatting>
  <conditionalFormatting sqref="E73">
    <cfRule type="cellIs" dxfId="41" priority="40" stopIfTrue="1" operator="greaterThan">
      <formula>0</formula>
    </cfRule>
  </conditionalFormatting>
  <conditionalFormatting sqref="E73">
    <cfRule type="cellIs" dxfId="40" priority="39" operator="lessThan">
      <formula>0</formula>
    </cfRule>
  </conditionalFormatting>
  <conditionalFormatting sqref="E73">
    <cfRule type="cellIs" dxfId="39" priority="38" stopIfTrue="1" operator="greaterThan">
      <formula>0</formula>
    </cfRule>
  </conditionalFormatting>
  <conditionalFormatting sqref="E73">
    <cfRule type="cellIs" dxfId="38" priority="37" operator="lessThan">
      <formula>0</formula>
    </cfRule>
  </conditionalFormatting>
  <conditionalFormatting sqref="D65">
    <cfRule type="cellIs" dxfId="37" priority="58" operator="lessThan">
      <formula>0</formula>
    </cfRule>
  </conditionalFormatting>
  <conditionalFormatting sqref="D65">
    <cfRule type="cellIs" dxfId="36" priority="57" stopIfTrue="1" operator="greaterThan">
      <formula>0</formula>
    </cfRule>
  </conditionalFormatting>
  <conditionalFormatting sqref="E68">
    <cfRule type="cellIs" dxfId="35" priority="36" stopIfTrue="1" operator="greaterThan">
      <formula>0</formula>
    </cfRule>
  </conditionalFormatting>
  <conditionalFormatting sqref="E68">
    <cfRule type="cellIs" dxfId="34" priority="35" operator="lessThan">
      <formula>0</formula>
    </cfRule>
  </conditionalFormatting>
  <conditionalFormatting sqref="E68">
    <cfRule type="cellIs" dxfId="33" priority="34" stopIfTrue="1" operator="greaterThan">
      <formula>0</formula>
    </cfRule>
  </conditionalFormatting>
  <conditionalFormatting sqref="E68">
    <cfRule type="cellIs" dxfId="32" priority="33" operator="lessThan">
      <formula>0</formula>
    </cfRule>
  </conditionalFormatting>
  <conditionalFormatting sqref="E65">
    <cfRule type="cellIs" dxfId="31" priority="32" stopIfTrue="1" operator="greaterThan">
      <formula>0</formula>
    </cfRule>
  </conditionalFormatting>
  <conditionalFormatting sqref="E65">
    <cfRule type="cellIs" dxfId="30" priority="31" operator="lessThan">
      <formula>0</formula>
    </cfRule>
  </conditionalFormatting>
  <conditionalFormatting sqref="E65">
    <cfRule type="cellIs" dxfId="29" priority="30" stopIfTrue="1" operator="greaterThan">
      <formula>0</formula>
    </cfRule>
  </conditionalFormatting>
  <conditionalFormatting sqref="E65">
    <cfRule type="cellIs" dxfId="28" priority="29" operator="lessThan">
      <formula>0</formula>
    </cfRule>
  </conditionalFormatting>
  <conditionalFormatting sqref="E66">
    <cfRule type="cellIs" dxfId="27" priority="28" stopIfTrue="1" operator="greaterThan">
      <formula>0</formula>
    </cfRule>
  </conditionalFormatting>
  <conditionalFormatting sqref="E66">
    <cfRule type="cellIs" dxfId="26" priority="27" operator="lessThan">
      <formula>0</formula>
    </cfRule>
  </conditionalFormatting>
  <conditionalFormatting sqref="E66">
    <cfRule type="cellIs" dxfId="25" priority="26" stopIfTrue="1" operator="greaterThan">
      <formula>0</formula>
    </cfRule>
  </conditionalFormatting>
  <conditionalFormatting sqref="E66">
    <cfRule type="cellIs" dxfId="24" priority="25" operator="lessThan">
      <formula>0</formula>
    </cfRule>
  </conditionalFormatting>
  <conditionalFormatting sqref="E67">
    <cfRule type="cellIs" dxfId="23" priority="24" stopIfTrue="1" operator="greaterThan">
      <formula>0</formula>
    </cfRule>
  </conditionalFormatting>
  <conditionalFormatting sqref="E67">
    <cfRule type="cellIs" dxfId="22" priority="23" operator="lessThan">
      <formula>0</formula>
    </cfRule>
  </conditionalFormatting>
  <conditionalFormatting sqref="E67">
    <cfRule type="cellIs" dxfId="21" priority="22" stopIfTrue="1" operator="greaterThan">
      <formula>0</formula>
    </cfRule>
  </conditionalFormatting>
  <conditionalFormatting sqref="E67">
    <cfRule type="cellIs" dxfId="20" priority="21" operator="lessThan">
      <formula>0</formula>
    </cfRule>
  </conditionalFormatting>
  <conditionalFormatting sqref="E69">
    <cfRule type="cellIs" dxfId="19" priority="20" stopIfTrue="1" operator="greaterThan">
      <formula>0</formula>
    </cfRule>
  </conditionalFormatting>
  <conditionalFormatting sqref="E69">
    <cfRule type="cellIs" dxfId="18" priority="19" operator="lessThan">
      <formula>0</formula>
    </cfRule>
  </conditionalFormatting>
  <conditionalFormatting sqref="E69">
    <cfRule type="cellIs" dxfId="17" priority="18" stopIfTrue="1" operator="greaterThan">
      <formula>0</formula>
    </cfRule>
  </conditionalFormatting>
  <conditionalFormatting sqref="E69">
    <cfRule type="cellIs" dxfId="16" priority="17" operator="lessThan">
      <formula>0</formula>
    </cfRule>
  </conditionalFormatting>
  <conditionalFormatting sqref="E70">
    <cfRule type="cellIs" dxfId="15" priority="16" stopIfTrue="1" operator="greaterThan">
      <formula>0</formula>
    </cfRule>
  </conditionalFormatting>
  <conditionalFormatting sqref="E70">
    <cfRule type="cellIs" dxfId="14" priority="15" operator="lessThan">
      <formula>0</formula>
    </cfRule>
  </conditionalFormatting>
  <conditionalFormatting sqref="E70">
    <cfRule type="cellIs" dxfId="13" priority="14" stopIfTrue="1" operator="greaterThan">
      <formula>0</formula>
    </cfRule>
  </conditionalFormatting>
  <conditionalFormatting sqref="E70">
    <cfRule type="cellIs" dxfId="12" priority="13" operator="lessThan">
      <formula>0</formula>
    </cfRule>
  </conditionalFormatting>
  <conditionalFormatting sqref="E74">
    <cfRule type="cellIs" dxfId="11" priority="12" stopIfTrue="1" operator="greaterThan">
      <formula>0</formula>
    </cfRule>
  </conditionalFormatting>
  <conditionalFormatting sqref="E74">
    <cfRule type="cellIs" dxfId="10" priority="11" operator="lessThan">
      <formula>0</formula>
    </cfRule>
  </conditionalFormatting>
  <conditionalFormatting sqref="E74">
    <cfRule type="cellIs" dxfId="9" priority="10" stopIfTrue="1" operator="greaterThan">
      <formula>0</formula>
    </cfRule>
  </conditionalFormatting>
  <conditionalFormatting sqref="E74">
    <cfRule type="cellIs" dxfId="8" priority="9" operator="lessThan">
      <formula>0</formula>
    </cfRule>
  </conditionalFormatting>
  <conditionalFormatting sqref="E75">
    <cfRule type="cellIs" dxfId="7" priority="8" stopIfTrue="1" operator="greaterThan">
      <formula>0</formula>
    </cfRule>
  </conditionalFormatting>
  <conditionalFormatting sqref="E75">
    <cfRule type="cellIs" dxfId="6" priority="7" operator="lessThan">
      <formula>0</formula>
    </cfRule>
  </conditionalFormatting>
  <conditionalFormatting sqref="E75">
    <cfRule type="cellIs" dxfId="5" priority="6" stopIfTrue="1" operator="greaterThan">
      <formula>0</formula>
    </cfRule>
  </conditionalFormatting>
  <conditionalFormatting sqref="E75">
    <cfRule type="cellIs" dxfId="4" priority="5" operator="lessThan">
      <formula>0</formula>
    </cfRule>
  </conditionalFormatting>
  <conditionalFormatting sqref="E47">
    <cfRule type="cellIs" dxfId="3" priority="2" stopIfTrue="1" operator="greaterThan">
      <formula>0</formula>
    </cfRule>
  </conditionalFormatting>
  <conditionalFormatting sqref="E47">
    <cfRule type="cellIs" dxfId="2" priority="1" operator="lessThan">
      <formula>0</formula>
    </cfRule>
  </conditionalFormatting>
  <conditionalFormatting sqref="E47">
    <cfRule type="cellIs" dxfId="1" priority="4" stopIfTrue="1" operator="greaterThan">
      <formula>0</formula>
    </cfRule>
  </conditionalFormatting>
  <conditionalFormatting sqref="E47">
    <cfRule type="cellIs" dxfId="0" priority="3" operator="lessThan">
      <formula>0</formula>
    </cfRule>
  </conditionalFormatting>
  <pageMargins left="0.11811023622047245" right="0.11811023622047245" top="0.15748031496062992" bottom="0.15748031496062992" header="0.31496062992125984" footer="0.31496062992125984"/>
  <pageSetup paperSize="9" scale="48" fitToHeight="2" orientation="portrait" r:id="rId1"/>
  <rowBreaks count="1" manualBreakCount="1">
    <brk id="134" max="6" man="1"/>
  </rowBreaks>
  <ignoredErrors>
    <ignoredError sqref="C194:C196 C189:C19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Datos Básicos PBA</vt:lpstr>
      <vt:lpstr>'Datos Básicos PBA'!Área_de_impresión</vt:lpstr>
      <vt:lpstr>'Datos Básicos PBA'!Títulos_a_imprimir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</dc:creator>
  <cp:lastModifiedBy>Lorena Valdez Avalos</cp:lastModifiedBy>
  <cp:lastPrinted>2021-10-12T19:38:29Z</cp:lastPrinted>
  <dcterms:created xsi:type="dcterms:W3CDTF">2016-10-11T20:49:52Z</dcterms:created>
  <dcterms:modified xsi:type="dcterms:W3CDTF">2025-07-14T17:23:34Z</dcterms:modified>
</cp:coreProperties>
</file>